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tabRatio="873" firstSheet="10" activeTab="10"/>
  </bookViews>
  <sheets>
    <sheet name="Návstevnost" sheetId="1" r:id="rId1"/>
    <sheet name="Navstevy dni" sheetId="2" r:id="rId2"/>
    <sheet name="Visitor loyalty" sheetId="3" r:id="rId3"/>
    <sheet name="BrowsersReport" sheetId="4" r:id="rId4"/>
    <sheet name="Operacne systemy" sheetId="5" r:id="rId5"/>
    <sheet name="KeywordsReport" sheetId="6" r:id="rId6"/>
    <sheet name="HostnamesReport" sheetId="7" r:id="rId7"/>
    <sheet name="countries" sheetId="8" r:id="rId8"/>
    <sheet name="Domény návštevníkov" sheetId="9" r:id="rId9"/>
    <sheet name="ReferringSourcesReport" sheetId="10" r:id="rId10"/>
    <sheet name="TopContentReport" sheetId="11" r:id="rId11"/>
    <sheet name="TopContentReport - Album" sheetId="12" r:id="rId12"/>
    <sheet name="ContentByTitleReport" sheetId="13" r:id="rId13"/>
    <sheet name="TopContentReport - Zapis" sheetId="14" r:id="rId14"/>
    <sheet name="TopContentReport - Foto" sheetId="15" r:id="rId15"/>
  </sheets>
  <definedNames/>
  <calcPr fullCalcOnLoad="1"/>
</workbook>
</file>

<file path=xl/sharedStrings.xml><?xml version="1.0" encoding="utf-8"?>
<sst xmlns="http://schemas.openxmlformats.org/spreadsheetml/2006/main" count="2030" uniqueCount="1470">
  <si>
    <t>hrad žabljak</t>
  </si>
  <si>
    <t>hrebenom bielych karpat</t>
  </si>
  <si>
    <t>hriesna</t>
  </si>
  <si>
    <t>http://vonku.sk/</t>
  </si>
  <si>
    <t>ivana matejovska foto</t>
  </si>
  <si>
    <t>ivana matejovska vylet</t>
  </si>
  <si>
    <t>ivanko dajak</t>
  </si>
  <si>
    <t>javorina čergov</t>
  </si>
  <si>
    <t>jazero richnava - fotky</t>
  </si>
  <si>
    <t>jednodnovy vylet kosice</t>
  </si>
  <si>
    <t>jesenne nastenky</t>
  </si>
  <si>
    <t>jesenná príroda</t>
  </si>
  <si>
    <t>jesenné básne</t>
  </si>
  <si>
    <t>jurty</t>
  </si>
  <si>
    <t>kalendár plánovač</t>
  </si>
  <si>
    <t>kalinov</t>
  </si>
  <si>
    <t>kam na výlet košice</t>
  </si>
  <si>
    <t>kam na výlet s kočíkom</t>
  </si>
  <si>
    <t>kam na výlet+košice</t>
  </si>
  <si>
    <t>kamzíky foto</t>
  </si>
  <si>
    <t>kaukaz</t>
  </si>
  <si>
    <t>ked prsalo mrholilo</t>
  </si>
  <si>
    <t>kemp dobry plac</t>
  </si>
  <si>
    <t>kemp nemecka dobrý plac</t>
  </si>
  <si>
    <t>kemp richňava</t>
  </si>
  <si>
    <t>kirgistan</t>
  </si>
  <si>
    <t>kirgizska jurta</t>
  </si>
  <si>
    <t>kloptaň mapy</t>
  </si>
  <si>
    <t>kobercovy raj</t>
  </si>
  <si>
    <t>kojsova hola</t>
  </si>
  <si>
    <t>kojsovka</t>
  </si>
  <si>
    <t>kojšova hola</t>
  </si>
  <si>
    <t>kojšovka fotky</t>
  </si>
  <si>
    <t>kojšovska hoľa+foto</t>
  </si>
  <si>
    <t>kojšovu hoľu</t>
  </si>
  <si>
    <t>kolko kilometrov je z bratislavy do kosic?</t>
  </si>
  <si>
    <t>kolko kilometrov je z trencina do cicmian</t>
  </si>
  <si>
    <t>komáre</t>
  </si>
  <si>
    <t>konské nohy choroba</t>
  </si>
  <si>
    <t>kopec - šubovka</t>
  </si>
  <si>
    <t>kosice kolocava</t>
  </si>
  <si>
    <t>kosienky</t>
  </si>
  <si>
    <t>krahule nocµah</t>
  </si>
  <si>
    <t>krakova hola</t>
  </si>
  <si>
    <t>krakova hola marec 2007</t>
  </si>
  <si>
    <t>kremnicke vrchy prechod noclah</t>
  </si>
  <si>
    <t>kuzlo balkanu</t>
  </si>
  <si>
    <t>kvasy</t>
  </si>
  <si>
    <t>kysak - sivec</t>
  </si>
  <si>
    <t>kysak fotky</t>
  </si>
  <si>
    <t>kľak fotky</t>
  </si>
  <si>
    <t>la cucaracha svaby</t>
  </si>
  <si>
    <t>lesby foto</t>
  </si>
  <si>
    <t>lidl dublin</t>
  </si>
  <si>
    <t>lučatín a splav</t>
  </si>
  <si>
    <t>lučatín kemp</t>
  </si>
  <si>
    <t>lysá drienica</t>
  </si>
  <si>
    <t>machnate fotky</t>
  </si>
  <si>
    <t>malý šturec kráľova studňa</t>
  </si>
  <si>
    <t>mapa cesty hrdinov snp</t>
  </si>
  <si>
    <t>mapy bojov karpaty 2 svetova vojna</t>
  </si>
  <si>
    <t>mapy centralneho kaukazu</t>
  </si>
  <si>
    <t>marlboro adventure team</t>
  </si>
  <si>
    <t>maroko autom</t>
  </si>
  <si>
    <t>medvede čergov</t>
  </si>
  <si>
    <t>medzilaborce festival program 2007</t>
  </si>
  <si>
    <t>minčol čergov</t>
  </si>
  <si>
    <t>mirko krokov</t>
  </si>
  <si>
    <t>mirušo</t>
  </si>
  <si>
    <t>miška potrebuje</t>
  </si>
  <si>
    <t>mojkovac</t>
  </si>
  <si>
    <t>máj nástenka jar</t>
  </si>
  <si>
    <t>nafukovacka na zimu -kruh</t>
  </si>
  <si>
    <t>nastenka</t>
  </si>
  <si>
    <t>nastenka jesen</t>
  </si>
  <si>
    <t>nastenka na januar</t>
  </si>
  <si>
    <t>nastenky</t>
  </si>
  <si>
    <t>nove trendy v gastronomii slovenskej svetovej</t>
  </si>
  <si>
    <t>november+nástenky</t>
  </si>
  <si>
    <t>nymfoman</t>
  </si>
  <si>
    <t>nápoj griotka</t>
  </si>
  <si>
    <t>nástenka</t>
  </si>
  <si>
    <t>nástenka + jeseň</t>
  </si>
  <si>
    <t>nástenka na mesiac september</t>
  </si>
  <si>
    <t>objednávam si mikrobus</t>
  </si>
  <si>
    <t>orava splav</t>
  </si>
  <si>
    <t>pamir07.wz.cz</t>
  </si>
  <si>
    <t>pancierove vlaky foto</t>
  </si>
  <si>
    <t>pancierovy vlak</t>
  </si>
  <si>
    <t>panky</t>
  </si>
  <si>
    <t>panky vonku kosice</t>
  </si>
  <si>
    <t>partizánsky tábor</t>
  </si>
  <si>
    <t>peting</t>
  </si>
  <si>
    <t>pečorska lavra</t>
  </si>
  <si>
    <t>plamene inkvizicie</t>
  </si>
  <si>
    <t>planovac - kalendar</t>
  </si>
  <si>
    <t>planovac a kalendar</t>
  </si>
  <si>
    <t>plánovaè</t>
  </si>
  <si>
    <t>plánovač dovolenky</t>
  </si>
  <si>
    <t>plánovač kalendár</t>
  </si>
  <si>
    <t>plánovač udalosti</t>
  </si>
  <si>
    <t>pocasie 19.7.2006</t>
  </si>
  <si>
    <t>pocasie belfast</t>
  </si>
  <si>
    <t>pocasie budva</t>
  </si>
  <si>
    <t>pocasie cashel</t>
  </si>
  <si>
    <t>podgorica</t>
  </si>
  <si>
    <t>pokeci</t>
  </si>
  <si>
    <t>polmaraton kosice 2007</t>
  </si>
  <si>
    <t>polska krv drink</t>
  </si>
  <si>
    <t>posilovanie prstov</t>
  </si>
  <si>
    <t>postup nástenky</t>
  </si>
  <si>
    <t>poulnabrone</t>
  </si>
  <si>
    <t>povesť o červenom kameni</t>
  </si>
  <si>
    <t>počasie kremenec</t>
  </si>
  <si>
    <t>prakovce</t>
  </si>
  <si>
    <t>prechod cestou hrdinov snp</t>
  </si>
  <si>
    <t>prechod hrebena velka fatra</t>
  </si>
  <si>
    <t>prechod malymi karpatami</t>
  </si>
  <si>
    <t>predpoved počasia</t>
  </si>
  <si>
    <t>preveziem batožinu z anglicka</t>
  </si>
  <si>
    <t>puberta</t>
  </si>
  <si>
    <t>pusté sedlo machnaté</t>
  </si>
  <si>
    <t>rachiv hoverla</t>
  </si>
  <si>
    <t>rakytov smrekovica</t>
  </si>
  <si>
    <t>rakytov vrch foto</t>
  </si>
  <si>
    <t>rašelinisko fotky</t>
  </si>
  <si>
    <t>richnava foto</t>
  </si>
  <si>
    <t>rogi 009</t>
  </si>
  <si>
    <t>romanko a ivo</t>
  </si>
  <si>
    <t>romantika na noc</t>
  </si>
  <si>
    <t>rozlúčkový príhovor</t>
  </si>
  <si>
    <t>ruzin fotky</t>
  </si>
  <si>
    <t>salaš pri čičmanoch</t>
  </si>
  <si>
    <t>sedlo machnaté</t>
  </si>
  <si>
    <t>sedlo pod magurkou</t>
  </si>
  <si>
    <t>severné írsko donegal</t>
  </si>
  <si>
    <t>sexualna apatencia</t>
  </si>
  <si>
    <t>sexuálna horská turistika so zuzkou</t>
  </si>
  <si>
    <t>sherpalimit</t>
  </si>
  <si>
    <t>silicka brezova</t>
  </si>
  <si>
    <t>silvester kúpanie vonku</t>
  </si>
  <si>
    <t>silvester v autokempingu na poslednú chvíľu</t>
  </si>
  <si>
    <t>site:vonku.sk</t>
  </si>
  <si>
    <t>sivec+foto</t>
  </si>
  <si>
    <t>skušanie vlasov</t>
  </si>
  <si>
    <t>skyslo mlieko</t>
  </si>
  <si>
    <t>slovensko vylety</t>
  </si>
  <si>
    <t>smutne sms</t>
  </si>
  <si>
    <t>snina foto</t>
  </si>
  <si>
    <t>sninske rybniky</t>
  </si>
  <si>
    <t>snp v krásnej lúke</t>
  </si>
  <si>
    <t>snp vonku</t>
  </si>
  <si>
    <t>somar foto</t>
  </si>
  <si>
    <t>splav august 2007</t>
  </si>
  <si>
    <t>splav foto</t>
  </si>
  <si>
    <t>splav hrona</t>
  </si>
  <si>
    <t>splav hronu</t>
  </si>
  <si>
    <t>splav hronu foto</t>
  </si>
  <si>
    <t>srobarka</t>
  </si>
  <si>
    <t>stan proti vetru</t>
  </si>
  <si>
    <t>studenovodska</t>
  </si>
  <si>
    <t>studenovodska dolina</t>
  </si>
  <si>
    <t>sturovcina</t>
  </si>
  <si>
    <t>surikata</t>
  </si>
  <si>
    <t>sčob</t>
  </si>
  <si>
    <t>telgárt 20. 7. 2007 počasie</t>
  </si>
  <si>
    <t>testosteron naplaste</t>
  </si>
  <si>
    <t>testosterón</t>
  </si>
  <si>
    <t>tokaj com sk</t>
  </si>
  <si>
    <t>tokaj deň otvorených dverí</t>
  </si>
  <si>
    <t>topvar babe</t>
  </si>
  <si>
    <t>trasa na vihorlat z poruby</t>
  </si>
  <si>
    <t>trasa nová sedlica - kremenec</t>
  </si>
  <si>
    <t>trasa čertovica ďumbier</t>
  </si>
  <si>
    <t>trek volovské vrchy</t>
  </si>
  <si>
    <t>turisticke mapy kysak</t>
  </si>
  <si>
    <t>turistický chodník k hradu dobrá voda</t>
  </si>
  <si>
    <t>ucesy 2007 jesen</t>
  </si>
  <si>
    <t>ukrajinskí colníci</t>
  </si>
  <si>
    <t>upchatá vaňa</t>
  </si>
  <si>
    <t>v atombordelu</t>
  </si>
  <si>
    <t>velka noc fotky</t>
  </si>
  <si>
    <t>velka noc foto</t>
  </si>
  <si>
    <t>verše velka noc</t>
  </si>
  <si>
    <t>vichren foto</t>
  </si>
  <si>
    <t>vietor 15m/s</t>
  </si>
  <si>
    <t>vihorlat 2007</t>
  </si>
  <si>
    <t>volovec skalisko</t>
  </si>
  <si>
    <t>vonku.sk 106</t>
  </si>
  <si>
    <t>voodoo bábiky</t>
  </si>
  <si>
    <t>vrch bliznica</t>
  </si>
  <si>
    <t>vrchrieka</t>
  </si>
  <si>
    <t>vrtara mala</t>
  </si>
  <si>
    <t>vtipné nástenky</t>
  </si>
  <si>
    <t>vylet foto</t>
  </si>
  <si>
    <t>vylet kosice</t>
  </si>
  <si>
    <t>vylety a foto</t>
  </si>
  <si>
    <t>vysielac javorina</t>
  </si>
  <si>
    <t>vystup na volovec</t>
  </si>
  <si>
    <t>vápeè</t>
  </si>
  <si>
    <t>vápeč mapa</t>
  </si>
  <si>
    <t>výstup na prašivú z hiadeľského sedla</t>
  </si>
  <si>
    <t>www.kosicemarathon.com</t>
  </si>
  <si>
    <t>zena z velkym batohom vystup na hory</t>
  </si>
  <si>
    <t>zhs.sk</t>
  </si>
  <si>
    <t>zimný výlet nízke tatry</t>
  </si>
  <si>
    <t>zlatá idka kojšovka</t>
  </si>
  <si>
    <t>zlta pupava</t>
  </si>
  <si>
    <t>čučma</t>
  </si>
  <si>
    <t>čučo</t>
  </si>
  <si>
    <t>čáute baby</t>
  </si>
  <si>
    <t>ľudovky ukrajinske</t>
  </si>
  <si>
    <t>žabljak</t>
  </si>
  <si>
    <t>život v donegale</t>
  </si>
  <si>
    <t>malá tŕňa</t>
  </si>
  <si>
    <t>plešivecká planina foto</t>
  </si>
  <si>
    <t>related:vonku.sk/foto.php?id=65&amp;photo=18</t>
  </si>
  <si>
    <t>Source</t>
  </si>
  <si>
    <t>uk.f372.mail.yahoo.com</t>
  </si>
  <si>
    <t>insomnia.sk</t>
  </si>
  <si>
    <t>wwwl.meebo.com</t>
  </si>
  <si>
    <t>modroocko.blog.sk</t>
  </si>
  <si>
    <t>Opakované návštevy</t>
  </si>
  <si>
    <t>hladaj.atlas.sk</t>
  </si>
  <si>
    <t>us.f906.mail.yahoo.com</t>
  </si>
  <si>
    <t>hiking.sk</t>
  </si>
  <si>
    <t>zoznam.sk</t>
  </si>
  <si>
    <t>mail.szm.com</t>
  </si>
  <si>
    <t>images.google.com</t>
  </si>
  <si>
    <t>wwwm.meebo.com</t>
  </si>
  <si>
    <t>images.google.pl</t>
  </si>
  <si>
    <t>images.google.de</t>
  </si>
  <si>
    <t>azet.sk</t>
  </si>
  <si>
    <t>images.google.sk</t>
  </si>
  <si>
    <t>insomnia.e-sport.sk</t>
  </si>
  <si>
    <t>mail.google.com</t>
  </si>
  <si>
    <t>zoohoo.sk</t>
  </si>
  <si>
    <t>images.google.co.uk</t>
  </si>
  <si>
    <t>rasax</t>
  </si>
  <si>
    <t>uk.f232.mail.yahoo.com</t>
  </si>
  <si>
    <t>insomnia.e-sports.sk</t>
  </si>
  <si>
    <t>forum.mtbiker.sk</t>
  </si>
  <si>
    <t>frontend.post.sk</t>
  </si>
  <si>
    <t>images.google.cz</t>
  </si>
  <si>
    <t>search.centrum.sk</t>
  </si>
  <si>
    <t>hniezdo.sk</t>
  </si>
  <si>
    <t>images.google.ba</t>
  </si>
  <si>
    <t>images.google.fr</t>
  </si>
  <si>
    <t>us.f545.mail.yahoo.com</t>
  </si>
  <si>
    <t>images.google.es</t>
  </si>
  <si>
    <t>mail.zoznam.sk</t>
  </si>
  <si>
    <t>google.sk</t>
  </si>
  <si>
    <t>mail.jodo.bart.sk</t>
  </si>
  <si>
    <t>mail.pobox.sk</t>
  </si>
  <si>
    <t>au.f535.mail.yahoo.com</t>
  </si>
  <si>
    <t>images.google.se</t>
  </si>
  <si>
    <t>images.google.si</t>
  </si>
  <si>
    <t>images.google.be</t>
  </si>
  <si>
    <t>images.google.dk</t>
  </si>
  <si>
    <t>images.google.it</t>
  </si>
  <si>
    <t>images.google.nl</t>
  </si>
  <si>
    <t>morfeo.centrum.sk</t>
  </si>
  <si>
    <t>uk.f231.mail.yahoo.com</t>
  </si>
  <si>
    <t>us.f526.mail.yahoo.com</t>
  </si>
  <si>
    <t>us.mg1.mail.yahoo.com</t>
  </si>
  <si>
    <t>gbook.ftt.cz</t>
  </si>
  <si>
    <t>images.google.ch</t>
  </si>
  <si>
    <t>images.google.hu</t>
  </si>
  <si>
    <t>images.google.ie</t>
  </si>
  <si>
    <t>old.zoznam.sk</t>
  </si>
  <si>
    <t>slovenskedomeny.sk</t>
  </si>
  <si>
    <t>bl106w.blu106.mail.live.com</t>
  </si>
  <si>
    <t>fotky.azet.sk</t>
  </si>
  <si>
    <t>fr.f260.mail.yahoo.com</t>
  </si>
  <si>
    <t>images.google.at</t>
  </si>
  <si>
    <t>images.google.ca</t>
  </si>
  <si>
    <t>images.google.co.ma</t>
  </si>
  <si>
    <t>images.google.hr</t>
  </si>
  <si>
    <t>redir.netcentrum.cz</t>
  </si>
  <si>
    <t>uk.f260.mail.yahoo.com</t>
  </si>
  <si>
    <t>us.f351.mail.yahoo.com</t>
  </si>
  <si>
    <t>us.f362.mail.yahoo.com</t>
  </si>
  <si>
    <t>vyhladavac.atlas.sk</t>
  </si>
  <si>
    <t>by140w.bay140.mail.live.com</t>
  </si>
  <si>
    <t>content3.clipmarks.com</t>
  </si>
  <si>
    <t>content4.clipmarks.com</t>
  </si>
  <si>
    <t>de.f260.mail.yahoo.com</t>
  </si>
  <si>
    <t>front.post.sk</t>
  </si>
  <si>
    <t>fulltext.centrum.sk</t>
  </si>
  <si>
    <t>gangster.sk</t>
  </si>
  <si>
    <t>google-analytics.com</t>
  </si>
  <si>
    <t>google.com</t>
  </si>
  <si>
    <t>images.google.bg</t>
  </si>
  <si>
    <t>images.google.com.au</t>
  </si>
  <si>
    <t>images.google.lt</t>
  </si>
  <si>
    <t>images.google.lv</t>
  </si>
  <si>
    <t>jyxo.cz</t>
  </si>
  <si>
    <t>mail.atlas.cz</t>
  </si>
  <si>
    <t>mail.fa.cvut.cz</t>
  </si>
  <si>
    <t>mail5.uol.com.br</t>
  </si>
  <si>
    <t>mail9.uol.com.br</t>
  </si>
  <si>
    <t>oznam.sk</t>
  </si>
  <si>
    <t>poczta.onet.pl</t>
  </si>
  <si>
    <t>search20.centrum.sk</t>
  </si>
  <si>
    <t>sme.sk</t>
  </si>
  <si>
    <t>us.f307.mail.yahoo.com</t>
  </si>
  <si>
    <t>us.f322.mail.yahoo.com</t>
  </si>
  <si>
    <t>us.f328.mail.yahoo.com</t>
  </si>
  <si>
    <t>us.f336.mail.yahoo.com</t>
  </si>
  <si>
    <t>us.f347.mail.yahoo.com</t>
  </si>
  <si>
    <t>us.f582.mail.yahoo.com</t>
  </si>
  <si>
    <t>/foto.php?id=86&amp;photo=30</t>
  </si>
  <si>
    <t>/foto.php?id=103&amp;photo=16</t>
  </si>
  <si>
    <t>/foto.php?id=103&amp;photo=24</t>
  </si>
  <si>
    <t>/foto.php?id=103&amp;photo=5</t>
  </si>
  <si>
    <t>/foto.php?id=104&amp;photo=20</t>
  </si>
  <si>
    <t>/foto.php?id=110&amp;photo=20</t>
  </si>
  <si>
    <t>/foto.php?id=110&amp;photo=30</t>
  </si>
  <si>
    <t>/foto.php?id=110&amp;photo=4</t>
  </si>
  <si>
    <t>/foto.php?id=57&amp;photo=3</t>
  </si>
  <si>
    <t>/foto.php?id=108&amp;photo=1</t>
  </si>
  <si>
    <t>/foto.php?id=110&amp;photo=46</t>
  </si>
  <si>
    <t>/foto.php?id=110&amp;photo=5</t>
  </si>
  <si>
    <t>/foto.php?id=111&amp;photo=58</t>
  </si>
  <si>
    <t>/foto.php?id=57&amp;photo=12</t>
  </si>
  <si>
    <t>/foto.php?id=61&amp;photo=3</t>
  </si>
  <si>
    <t>/foto.php?id=65&amp;photo=1</t>
  </si>
  <si>
    <t>/foto.php?id=84&amp;photo=3</t>
  </si>
  <si>
    <t>/foto.php?id=84&amp;photo=7</t>
  </si>
  <si>
    <t>/foto.php?id=90&amp;photo=31</t>
  </si>
  <si>
    <t>/foto.php?id=103&amp;photo=21</t>
  </si>
  <si>
    <t>/foto.php?id=110&amp;photo=18</t>
  </si>
  <si>
    <t>/foto.php?id=110&amp;photo=25</t>
  </si>
  <si>
    <t>/foto.php?id=110&amp;photo=29</t>
  </si>
  <si>
    <t>/foto.php?id=111&amp;photo=32</t>
  </si>
  <si>
    <t>/foto.php?id=84&amp;photo=24</t>
  </si>
  <si>
    <t>/foto.php?id=103&amp;photo=14</t>
  </si>
  <si>
    <t>/foto.php?id=103&amp;photo=23</t>
  </si>
  <si>
    <t>/foto.php?id=110&amp;photo=21</t>
  </si>
  <si>
    <t>/foto.php?id=110&amp;photo=22</t>
  </si>
  <si>
    <t>/foto.php?id=110&amp;photo=44</t>
  </si>
  <si>
    <t>/foto.php?id=110&amp;photo=7</t>
  </si>
  <si>
    <t>/foto.php?id=68&amp;photo=13</t>
  </si>
  <si>
    <t>/foto.php?id=68&amp;photo=3</t>
  </si>
  <si>
    <t>/foto.php?id=103&amp;photo=27</t>
  </si>
  <si>
    <t>/foto.php?id=103&amp;photo=8</t>
  </si>
  <si>
    <t>/foto.php?id=109&amp;photo=3</t>
  </si>
  <si>
    <t>/foto.php?id=110&amp;photo=17</t>
  </si>
  <si>
    <t>/foto.php?id=110&amp;photo=27</t>
  </si>
  <si>
    <t>/foto.php?id=110&amp;photo=28</t>
  </si>
  <si>
    <t>/foto.php?id=110&amp;photo=8</t>
  </si>
  <si>
    <t>/foto.php?id=19&amp;photo=101</t>
  </si>
  <si>
    <t>/foto.php?id=61&amp;photo=52</t>
  </si>
  <si>
    <t>/foto.php?id=61&amp;photo=53</t>
  </si>
  <si>
    <t>/foto.php?id=67&amp;photo=16</t>
  </si>
  <si>
    <t>/foto.php?id=68&amp;photo=12</t>
  </si>
  <si>
    <t>/foto.php?id=70&amp;photo=8</t>
  </si>
  <si>
    <t>/foto.php?id=110&amp;photo=26</t>
  </si>
  <si>
    <t>/foto.php?id=110&amp;photo=45</t>
  </si>
  <si>
    <t>/foto.php?id=111&amp;photo=34</t>
  </si>
  <si>
    <t>/foto.php?id=69&amp;photo=1</t>
  </si>
  <si>
    <t>/foto.php?id=76&amp;photo=11</t>
  </si>
  <si>
    <t>/foto.php?id=79&amp;photo=1</t>
  </si>
  <si>
    <t>/foto.php?id=99&amp;photo=3</t>
  </si>
  <si>
    <t>/foto.php?id=110&amp;photo=13</t>
  </si>
  <si>
    <t>/foto.php?id=110&amp;photo=50</t>
  </si>
  <si>
    <t>/foto.php?id=110&amp;photo=6</t>
  </si>
  <si>
    <t>/foto.php?id=111&amp;photo=31</t>
  </si>
  <si>
    <t>/foto.php?id=111&amp;photo=6</t>
  </si>
  <si>
    <t>/foto.php?id=40&amp;photo=12</t>
  </si>
  <si>
    <t>/foto.php?id=68&amp;photo=28</t>
  </si>
  <si>
    <t>/foto.php?id=68&amp;photo=4</t>
  </si>
  <si>
    <t>/foto.php?id=70&amp;photo=6</t>
  </si>
  <si>
    <t>/foto.php?id=103&amp;photo=20</t>
  </si>
  <si>
    <t>/foto.php?id=103&amp;photo=22</t>
  </si>
  <si>
    <t>/foto.php?id=103&amp;photo=28</t>
  </si>
  <si>
    <t>/foto.php?id=103&amp;photo=9</t>
  </si>
  <si>
    <t>/zapis.php?id=30</t>
  </si>
  <si>
    <t>/zapis.php?id=24</t>
  </si>
  <si>
    <t>/zapis.php?id=26</t>
  </si>
  <si>
    <t>/zapis.php?id=32</t>
  </si>
  <si>
    <t>/zapis.php?id=27</t>
  </si>
  <si>
    <t>/zapis.php?id=19</t>
  </si>
  <si>
    <t>/zapis.php?id=16</t>
  </si>
  <si>
    <t>/zapis.php?id=33</t>
  </si>
  <si>
    <t>/zapis.php?id=28</t>
  </si>
  <si>
    <t>/zapis.php?id=8</t>
  </si>
  <si>
    <t>/zapis.php?id=22</t>
  </si>
  <si>
    <t>/zapis.php?id=6</t>
  </si>
  <si>
    <t>/zapis.php?id=21</t>
  </si>
  <si>
    <t>/zapis.php?id=4</t>
  </si>
  <si>
    <t>/zapis.php?id=15</t>
  </si>
  <si>
    <t>/zapis.php?id=23</t>
  </si>
  <si>
    <t>/zapis.php?id=5</t>
  </si>
  <si>
    <t>/zapis.php?id=7</t>
  </si>
  <si>
    <t>/zapis.php?id=18</t>
  </si>
  <si>
    <t>/zapis.php?id=20</t>
  </si>
  <si>
    <t>/zapis.php?id=25</t>
  </si>
  <si>
    <t>/search?q=cache:Ot54w6BgcQ8J:vonku.sk/zapis.php?id=17+šegi+skauting&amp;hl=sk&amp;ct=clnk&amp;cd=4&amp;gl=sk&amp;client=firefox-a</t>
  </si>
  <si>
    <t>/search?q=cache:Ot54w6BgcQ8J:vonku.sk/zapis.php?id=17+cesta+hrdinov+snp&amp;hl=sk&amp;ct=clnk&amp;cd=16</t>
  </si>
  <si>
    <t>/search?q=cache:Ot54w6BgcQ8J:vonku.sk/zapis.php?id=17+telgárt+20.+7.+2007+počasie&amp;hl=sk&amp;ct=clnk&amp;cd=71&amp;gl=sk</t>
  </si>
  <si>
    <t>/search?q=cache:dm4uV_bFVSIJ:vonku.sk/zapis.php?id=15+v+atombordelu&amp;hl=cs&amp;ct=clnk&amp;cd=47&amp;gl=cz</t>
  </si>
  <si>
    <t>39 Čertík z krabičky</t>
  </si>
  <si>
    <t>/search?q=cache:edrsNACY534J:vonku.sk/zapis.php?id=31+konské+nohy+choroba&amp;hl=sk&amp;ct=clnk&amp;cd=9&amp;gl=sk&amp;lr=lang_sk</t>
  </si>
  <si>
    <t>/zapis.php</t>
  </si>
  <si>
    <t>/zapis.php?id=10</t>
  </si>
  <si>
    <t>/zapis.php?id=17 - kata</t>
  </si>
  <si>
    <t>/zapis.php?id=17 - kata co robila minuly rok ICH DENNIK</t>
  </si>
  <si>
    <t>/zapis.php?id=9</t>
  </si>
  <si>
    <t>Dátum</t>
  </si>
  <si>
    <t>RSS</t>
  </si>
  <si>
    <t>Prístupov na RSS</t>
  </si>
  <si>
    <t>Unikatne host</t>
  </si>
  <si>
    <t>max</t>
  </si>
  <si>
    <t>min</t>
  </si>
  <si>
    <t>priemer</t>
  </si>
  <si>
    <t>spolu</t>
  </si>
  <si>
    <t>Posledný prístup</t>
  </si>
  <si>
    <t>Prvý prístup</t>
  </si>
  <si>
    <t>Bodie</t>
  </si>
  <si>
    <t>Za pečeňou Prométea alias Kaukazské hry (Kaukaz 29.6.-17.7.2007) - Fasci</t>
  </si>
  <si>
    <t>Môj denník z Pamíru (Pamír 2007 6.8.-1.9.2007) - Katka</t>
  </si>
  <si>
    <t>1 250 000 krokov naprieč Slovenskom (Cesta hrdinov SNP 7.7.-10.8.2006) - fasci</t>
  </si>
  <si>
    <t>Výcvik v hľadaní značky (Teplička - Plejsy 2.-3.6.2001) - Grabi</t>
  </si>
  <si>
    <t>Veľká noc v Nízkych Tatrách (Nízke Tatry 3 13.-15.4.2001) - Grabi</t>
  </si>
  <si>
    <t>Raj s čerticami (Slovenský raj 5.-8.5.2001) - Grabi</t>
  </si>
  <si>
    <t>Gorily v hmle (Martinské hole 21.-24.6.2001) - Grabi</t>
  </si>
  <si>
    <t>Karčiho popis Slovenského raja (Slovenský raj 5.-8.5.2001) - Karči</t>
  </si>
  <si>
    <t>Štyri dni života vojnového reportéra (Cesta hrdinov SNP 7.7.-10.8.2006) - Grabi</t>
  </si>
  <si>
    <t>Denník spoločenstva (Írsko 13.-22.6.2006) - Slnce</t>
  </si>
  <si>
    <t>Pamír 2007</t>
  </si>
  <si>
    <t>001 Segiovci na stanici</t>
  </si>
  <si>
    <t>Šegi</t>
  </si>
  <si>
    <t>011 Jak moze take hluposti hovorit, ved ti vravim mlada hlupa!!</t>
  </si>
  <si>
    <t>003 Pamir expedition - Segi, Toki, Diki, Katka (z lava do prava)</t>
  </si>
  <si>
    <t>01 Posledný Šariš</t>
  </si>
  <si>
    <t>Kaukaz (29.6.-17.7.2007)</t>
  </si>
  <si>
    <t>Grabi</t>
  </si>
  <si>
    <t>002 Taskentsky velkôn</t>
  </si>
  <si>
    <t>167 Uvitaci vybor</t>
  </si>
  <si>
    <t>004 Tokiho najsilnejsi zazitok</t>
  </si>
  <si>
    <t>136 Kroje</t>
  </si>
  <si>
    <t>087 Tam niekde sme dosli (Lenina nevidno)</t>
  </si>
  <si>
    <t>02 Smiech predchádza plač</t>
  </si>
  <si>
    <t>11 stará mama už tento sveter nepotrebuje...</t>
  </si>
  <si>
    <t>Slnce</t>
  </si>
  <si>
    <t>Malá Fatra - Vrátna (15.-17.9.2006)</t>
  </si>
  <si>
    <t>001 Takto sa na Kaukaze zdolávajú kopce</t>
  </si>
  <si>
    <t>Výber</t>
  </si>
  <si>
    <t>003 Na Čeget</t>
  </si>
  <si>
    <t>016 Najdôležitejšia je dobrá izolácia...zo spodu i zhora</t>
  </si>
  <si>
    <t>017 ... a klasicky lanovka</t>
  </si>
  <si>
    <t>039 Ústup</t>
  </si>
  <si>
    <t>01 Nič nie je zadarmo</t>
  </si>
  <si>
    <t>Splav Hronu 2007 (1.-3.6.2007)</t>
  </si>
  <si>
    <t>098 Gusinje</t>
  </si>
  <si>
    <t>Čierna Hora (17.-28.5.2006)</t>
  </si>
  <si>
    <t>01 Džingischán a jeho prasiatko</t>
  </si>
  <si>
    <t>Rogi</t>
  </si>
  <si>
    <t>03 Priprava na Domasu</t>
  </si>
  <si>
    <t>Čabiny (22.-24.6.2007)</t>
  </si>
  <si>
    <t>Pamír 2007 (6.8.-1.9.2007)</t>
  </si>
  <si>
    <t>/album.php?id=78</t>
  </si>
  <si>
    <t>/album.php?id=67</t>
  </si>
  <si>
    <t>/album.php?id=88</t>
  </si>
  <si>
    <t>/album.php?id=72</t>
  </si>
  <si>
    <t>/album.php?id=32</t>
  </si>
  <si>
    <t>/album.php?id=71</t>
  </si>
  <si>
    <t>/album.php?id=79</t>
  </si>
  <si>
    <t>/album.php?id=92</t>
  </si>
  <si>
    <t>/album.php?id=73</t>
  </si>
  <si>
    <t>/album.php?id=82</t>
  </si>
  <si>
    <t>/album.php?id=100</t>
  </si>
  <si>
    <t>/album.php?id=62</t>
  </si>
  <si>
    <t>/album.php?id=112</t>
  </si>
  <si>
    <t>/album.php?id=58</t>
  </si>
  <si>
    <t>/album.php?id=75</t>
  </si>
  <si>
    <t>/album.php?id=56</t>
  </si>
  <si>
    <t>/album.php?id=80</t>
  </si>
  <si>
    <t>/album.php?id=94</t>
  </si>
  <si>
    <t>/album.php?id=96</t>
  </si>
  <si>
    <t>/album.php?id=74</t>
  </si>
  <si>
    <t>/album.php?id=19</t>
  </si>
  <si>
    <t>/album.php?id=53</t>
  </si>
  <si>
    <t>/album.php?id=77</t>
  </si>
  <si>
    <t>/album.php?id=101</t>
  </si>
  <si>
    <t>/album.php?id=50</t>
  </si>
  <si>
    <t>/album.php?id=63</t>
  </si>
  <si>
    <t>/album.php?id=81</t>
  </si>
  <si>
    <t>/album.php?id=85</t>
  </si>
  <si>
    <t>/album.php?id=21</t>
  </si>
  <si>
    <t>/album.php?id=3</t>
  </si>
  <si>
    <t>/album.php?id=113</t>
  </si>
  <si>
    <t>/album.php?id=54</t>
  </si>
  <si>
    <t>/album.php?id=46</t>
  </si>
  <si>
    <t>/album.php?id=64</t>
  </si>
  <si>
    <t>/album.php?id=95</t>
  </si>
  <si>
    <t>/album.php?id=47</t>
  </si>
  <si>
    <t>/album.php?id=39</t>
  </si>
  <si>
    <t>/album.php?id=51</t>
  </si>
  <si>
    <t>/album.php?id=30</t>
  </si>
  <si>
    <t>/album.php?id=31</t>
  </si>
  <si>
    <t>/album.php?id=33</t>
  </si>
  <si>
    <t>/album.php?id=45</t>
  </si>
  <si>
    <t>/album.php?id=60</t>
  </si>
  <si>
    <t>/album.php?id=26</t>
  </si>
  <si>
    <t>/album.php?id=23</t>
  </si>
  <si>
    <t>/album.php?id=29</t>
  </si>
  <si>
    <t>/album.php?id=37</t>
  </si>
  <si>
    <t>/album.php?id=13</t>
  </si>
  <si>
    <t>/album.php?id=40</t>
  </si>
  <si>
    <t>/album.php?id=52</t>
  </si>
  <si>
    <t>/album.php?id=44</t>
  </si>
  <si>
    <t>/album.php?id=17</t>
  </si>
  <si>
    <t>/album.php?id=22</t>
  </si>
  <si>
    <t>/album.php?id=11</t>
  </si>
  <si>
    <t>/album.php?id=24</t>
  </si>
  <si>
    <t>/album.php?id=25</t>
  </si>
  <si>
    <t>/album.php?id=49</t>
  </si>
  <si>
    <t>/album.php?id=16</t>
  </si>
  <si>
    <t>/album.php?id=28</t>
  </si>
  <si>
    <t>/album.php?id=48</t>
  </si>
  <si>
    <t>/album.php?id=8</t>
  </si>
  <si>
    <t>/album.php?id=20</t>
  </si>
  <si>
    <t>/album.php?id=27</t>
  </si>
  <si>
    <t>/album.php?id=38</t>
  </si>
  <si>
    <t>/album.php?id=4</t>
  </si>
  <si>
    <t>/album.php?id=9</t>
  </si>
  <si>
    <t>/album.php?id=42</t>
  </si>
  <si>
    <t>/album.php?id=10</t>
  </si>
  <si>
    <t>/album.php?id=2</t>
  </si>
  <si>
    <t>/album.php?id=14</t>
  </si>
  <si>
    <t>/album.php?id=55</t>
  </si>
  <si>
    <t>/album.php?id=6</t>
  </si>
  <si>
    <t>/album.php?id=7</t>
  </si>
  <si>
    <t>/album.php?id=12</t>
  </si>
  <si>
    <t>/album.php?id=5</t>
  </si>
  <si>
    <t>/album.php?id=41</t>
  </si>
  <si>
    <t>/album.php?id=43</t>
  </si>
  <si>
    <t>/album.php?id=15</t>
  </si>
  <si>
    <t>/search?q=cache:sKFaxC4Yz_sJ:vonku.sk/album.php?id=108+Tŕňa+""Macík""&amp;hl=sk&amp;ct=clnk&amp;cd=10&amp;gl=sk&amp;lr=lang_sk</t>
  </si>
  <si>
    <t>/search?q=cache:sKFaxC4Yz_sJ:vonku.sk/album.php?id=108+""Tokaj+&amp;+co""&amp;hl=sk&amp;ct=clnk&amp;cd=4&amp;gl=sk&amp;lr=lang_sk</t>
  </si>
  <si>
    <t>/album.php</t>
  </si>
  <si>
    <t>/album.php?id=</t>
  </si>
  <si>
    <t>/album.php?id=34</t>
  </si>
  <si>
    <t>/album.php?id=35</t>
  </si>
  <si>
    <t>/album.php?id=87</t>
  </si>
  <si>
    <t>/ludevit/ludevit.php?url=http://www.vonku.sk/album.php?id=111</t>
  </si>
  <si>
    <t>/ludevit/ludevit.php?url=http://www.vonku.sk/album.php?id=112</t>
  </si>
  <si>
    <t>/search?q=cache:OnB5JGcP1TwJ:vonku.sk/album.php?id=48+certovica+foto&amp;hl=sk&amp;gl=sk&amp;ct=clnk&amp;cd=30&amp;client=firefox-a</t>
  </si>
  <si>
    <t>/search?q=cache:sKFaxC4Yz_sJ:vonku.sk/album.php?id=108+""Malá+Tŕňa""&amp;hl=sk&amp;ct=clnk&amp;cd=13&amp;gl=sk&amp;lr=lang_sk</t>
  </si>
  <si>
    <t>/search?q=cache:sKFaxC4Yz_sJ:vonku.sk/album.php?id=108+Malá+OR+Tŕňa+""Macík""&amp;hl=sk&amp;ct=clnk&amp;cd=9&amp;gl=sk&amp;lr=lang_sk</t>
  </si>
  <si>
    <t>/search?q=cache:sKFaxC4Yz_sJ:vonku.sk/album.php?id=108+Tŕňa+""pivnica""&amp;hl=sk&amp;ct=clnk&amp;cd=5&amp;gl=sk&amp;lr=lang_sk</t>
  </si>
  <si>
    <t>Maroko (25.12.2006-13.1.2007)</t>
  </si>
  <si>
    <t>Čabiny (22-24.6.2007)</t>
  </si>
  <si>
    <t>Vlado</t>
  </si>
  <si>
    <t>Silvester 2006 (28.12.2006-3.1.2007)</t>
  </si>
  <si>
    <t>Návštev</t>
  </si>
  <si>
    <t>Pageview</t>
  </si>
  <si>
    <t>Page/Visits</t>
  </si>
  <si>
    <t>New visits</t>
  </si>
  <si>
    <t>Direct trafic</t>
  </si>
  <si>
    <t>Referring Sites</t>
  </si>
  <si>
    <t>Search Engines</t>
  </si>
  <si>
    <t>Visitors</t>
  </si>
  <si>
    <t>Por.</t>
  </si>
  <si>
    <t>Country/Territory</t>
  </si>
  <si>
    <t>Visits</t>
  </si>
  <si>
    <t>Pages/Visit</t>
  </si>
  <si>
    <t>Avg. Time on Site</t>
  </si>
  <si>
    <t>% New Visits</t>
  </si>
  <si>
    <t>Bounce Rate</t>
  </si>
  <si>
    <t>Slovakia</t>
  </si>
  <si>
    <t>Czech Republic</t>
  </si>
  <si>
    <t>Germany</t>
  </si>
  <si>
    <t>United Kingdom</t>
  </si>
  <si>
    <t>United States</t>
  </si>
  <si>
    <t>Spain</t>
  </si>
  <si>
    <t>Poland</t>
  </si>
  <si>
    <t>Denmark</t>
  </si>
  <si>
    <t>Turkey</t>
  </si>
  <si>
    <t>Ireland</t>
  </si>
  <si>
    <t>Serbia and Montenegro</t>
  </si>
  <si>
    <t>France</t>
  </si>
  <si>
    <t>Austria</t>
  </si>
  <si>
    <t>Netherlands</t>
  </si>
  <si>
    <t>Norway</t>
  </si>
  <si>
    <t>Hungary</t>
  </si>
  <si>
    <t>Uzbekistan</t>
  </si>
  <si>
    <t>Bosnia and Herzegovina</t>
  </si>
  <si>
    <t>Switzerland</t>
  </si>
  <si>
    <t>Ukraine</t>
  </si>
  <si>
    <t>Finland</t>
  </si>
  <si>
    <t>Slovenia</t>
  </si>
  <si>
    <t>Sweden</t>
  </si>
  <si>
    <t>Belgium</t>
  </si>
  <si>
    <t>Italy</t>
  </si>
  <si>
    <t>Australia</t>
  </si>
  <si>
    <t>Croatia</t>
  </si>
  <si>
    <t>Morocco</t>
  </si>
  <si>
    <t>Canada</t>
  </si>
  <si>
    <t>(not set)</t>
  </si>
  <si>
    <t>Latvia</t>
  </si>
  <si>
    <t>India</t>
  </si>
  <si>
    <t>Bulgaria</t>
  </si>
  <si>
    <t>Cyprus</t>
  </si>
  <si>
    <t>Hong Kong</t>
  </si>
  <si>
    <t>Estonia</t>
  </si>
  <si>
    <t>China</t>
  </si>
  <si>
    <t>Macedonia</t>
  </si>
  <si>
    <t>Lithuania</t>
  </si>
  <si>
    <t>Indonesia</t>
  </si>
  <si>
    <t>Greece</t>
  </si>
  <si>
    <t>Luxembourg</t>
  </si>
  <si>
    <t>Chile</t>
  </si>
  <si>
    <t>Max. Visitors</t>
  </si>
  <si>
    <t>Počet návštev</t>
  </si>
  <si>
    <t>Návštevníkov</t>
  </si>
  <si>
    <t>%</t>
  </si>
  <si>
    <t>9-14</t>
  </si>
  <si>
    <t>15-25</t>
  </si>
  <si>
    <t>26-50</t>
  </si>
  <si>
    <t>51-100</t>
  </si>
  <si>
    <t>101-200</t>
  </si>
  <si>
    <t>201 a viac</t>
  </si>
  <si>
    <t>Browser</t>
  </si>
  <si>
    <t>Internet Explorer</t>
  </si>
  <si>
    <t>Firefox</t>
  </si>
  <si>
    <t>Opera</t>
  </si>
  <si>
    <t>Konqueror</t>
  </si>
  <si>
    <t>Mozilla</t>
  </si>
  <si>
    <t>Safari</t>
  </si>
  <si>
    <t>Netscape</t>
  </si>
  <si>
    <t>(6.0-85% 7.0-15%)</t>
  </si>
  <si>
    <t>URL</t>
  </si>
  <si>
    <t>Source/Medium</t>
  </si>
  <si>
    <t>(direct) / (none)</t>
  </si>
  <si>
    <t>google / organic</t>
  </si>
  <si>
    <t>pamir07.wz.cz / referral</t>
  </si>
  <si>
    <t>uk.f372.mail.yahoo.com / referral</t>
  </si>
  <si>
    <t>insomnia.sk / referral</t>
  </si>
  <si>
    <t>wwwl.meebo.com / referral</t>
  </si>
  <si>
    <t>modroocko.blog.sk / referral</t>
  </si>
  <si>
    <t>hladaj.atlas.sk / referral</t>
  </si>
  <si>
    <t>us.f906.mail.yahoo.com / referral</t>
  </si>
  <si>
    <t>hiking.sk / referral</t>
  </si>
  <si>
    <t>zoznam.sk / referral</t>
  </si>
  <si>
    <t>mail.szm.com / referral</t>
  </si>
  <si>
    <t>images.google.com / referral</t>
  </si>
  <si>
    <t>search / organic</t>
  </si>
  <si>
    <t>wwwm.meebo.com / referral</t>
  </si>
  <si>
    <t>images.google.pl / referral</t>
  </si>
  <si>
    <t>images.google.de / referral</t>
  </si>
  <si>
    <t>azet.sk / referral</t>
  </si>
  <si>
    <t>images.google.sk / referral</t>
  </si>
  <si>
    <t>insomnia.e-sport.sk / referral</t>
  </si>
  <si>
    <t>mail.google.com / referral</t>
  </si>
  <si>
    <t>zoohoo.sk / referral</t>
  </si>
  <si>
    <t>images.google.co.uk / referral</t>
  </si>
  <si>
    <t>rasax / referral</t>
  </si>
  <si>
    <t>uk.f232.mail.yahoo.com / referral</t>
  </si>
  <si>
    <t>209.85.135.104 / referral</t>
  </si>
  <si>
    <t>insomnia.e-sports.sk / referral</t>
  </si>
  <si>
    <t>vonku.sk / referral</t>
  </si>
  <si>
    <t>forum.mtbiker.sk / referral</t>
  </si>
  <si>
    <t>frontend.post.sk / referral</t>
  </si>
  <si>
    <t>images.google.cz / referral</t>
  </si>
  <si>
    <t>search.centrum.sk / referral</t>
  </si>
  <si>
    <t>hniezdo.sk / referral</t>
  </si>
  <si>
    <t>live / organic</t>
  </si>
  <si>
    <t>images.google.ba / referral</t>
  </si>
  <si>
    <t>images.google.fr / referral</t>
  </si>
  <si>
    <t>seznam / organic</t>
  </si>
  <si>
    <t>us.f545.mail.yahoo.com / referral</t>
  </si>
  <si>
    <t>images.google.es / referral</t>
  </si>
  <si>
    <t>mail.zoznam.sk / referral</t>
  </si>
  <si>
    <t>zlatyfond.sme.sk / referral</t>
  </si>
  <si>
    <t>64.233.183.104 / referral</t>
  </si>
  <si>
    <t>google.sk / referral</t>
  </si>
  <si>
    <t>mail.jodo.bart.sk / referral</t>
  </si>
  <si>
    <t>mail.pobox.sk / referral</t>
  </si>
  <si>
    <t>au.f535.mail.yahoo.com / referral</t>
  </si>
  <si>
    <t>images.google.se / referral</t>
  </si>
  <si>
    <t>images.google.si / referral</t>
  </si>
  <si>
    <t>msn / organic</t>
  </si>
  <si>
    <t>images.google.be / referral</t>
  </si>
  <si>
    <t>images.google.dk / referral</t>
  </si>
  <si>
    <t>images.google.it / referral</t>
  </si>
  <si>
    <t>images.google.nl / referral</t>
  </si>
  <si>
    <t>morfeo.centrum.sk / referral</t>
  </si>
  <si>
    <t>uk.f231.mail.yahoo.com / referral</t>
  </si>
  <si>
    <t>us.f526.mail.yahoo.com / referral</t>
  </si>
  <si>
    <t>us.mg1.mail.yahoo.com / referral</t>
  </si>
  <si>
    <t>209.85.129.104 / referral</t>
  </si>
  <si>
    <t>aol / organic</t>
  </si>
  <si>
    <t>gbook.ftt.cz / referral</t>
  </si>
  <si>
    <t>images.google.ch / referral</t>
  </si>
  <si>
    <t>images.google.hu / referral</t>
  </si>
  <si>
    <t>images.google.ie / referral</t>
  </si>
  <si>
    <t>old.zoznam.sk / referral</t>
  </si>
  <si>
    <t>slovenskedomeny.sk / referral</t>
  </si>
  <si>
    <t>bl106w.blu106.mail.live.com / referral</t>
  </si>
  <si>
    <t>fotky.azet.sk / referral</t>
  </si>
  <si>
    <t>fr.f260.mail.yahoo.com / referral</t>
  </si>
  <si>
    <t>images.google.at / referral</t>
  </si>
  <si>
    <t>images.google.ca / referral</t>
  </si>
  <si>
    <t>images.google.co.ma / referral</t>
  </si>
  <si>
    <t>images.google.hr / referral</t>
  </si>
  <si>
    <t>redir.netcentrum.cz / referral</t>
  </si>
  <si>
    <t>uk.f260.mail.yahoo.com / referral</t>
  </si>
  <si>
    <t>us.f351.mail.yahoo.com / referral</t>
  </si>
  <si>
    <t>us.f362.mail.yahoo.com / referral</t>
  </si>
  <si>
    <t>vyhladavac.atlas.sk / referral</t>
  </si>
  <si>
    <t>yahoo / organic</t>
  </si>
  <si>
    <t>altavista / organic</t>
  </si>
  <si>
    <t>by140w.bay140.mail.live.com / referral</t>
  </si>
  <si>
    <t>content3.clipmarks.com / referral</t>
  </si>
  <si>
    <t>content4.clipmarks.com / referral</t>
  </si>
  <si>
    <t>de.f260.mail.yahoo.com / referral</t>
  </si>
  <si>
    <t>front.post.sk / referral</t>
  </si>
  <si>
    <t>fulltext.centrum.sk / referral</t>
  </si>
  <si>
    <t>gangster.sk / referral</t>
  </si>
  <si>
    <t>google-analytics.com / referral</t>
  </si>
  <si>
    <t>google.com / referral</t>
  </si>
  <si>
    <t>images.google.bg / referral</t>
  </si>
  <si>
    <t>images.google.com.au / referral</t>
  </si>
  <si>
    <t>images.google.lt / referral</t>
  </si>
  <si>
    <t>images.google.lv / referral</t>
  </si>
  <si>
    <t>jyxo.cz / referral</t>
  </si>
  <si>
    <t>mail.atlas.cz / referral</t>
  </si>
  <si>
    <t>mail.fa.cvut.cz / referral</t>
  </si>
  <si>
    <t>mail5.uol.com.br / referral</t>
  </si>
  <si>
    <t>mail9.uol.com.br / referral</t>
  </si>
  <si>
    <t>oznam.sk / referral</t>
  </si>
  <si>
    <t>poczta.onet.pl / referral</t>
  </si>
  <si>
    <t>search20.centrum.sk / referral</t>
  </si>
  <si>
    <t>sme.sk / referral</t>
  </si>
  <si>
    <t>us.f307.mail.yahoo.com / referral</t>
  </si>
  <si>
    <t>us.f322.mail.yahoo.com / referral</t>
  </si>
  <si>
    <t>us.f328.mail.yahoo.com / referral</t>
  </si>
  <si>
    <t>us.f336.mail.yahoo.com / referral</t>
  </si>
  <si>
    <t>us.f347.mail.yahoo.com / referral</t>
  </si>
  <si>
    <t>us.f582.mail.yahoo.com / referral</t>
  </si>
  <si>
    <t>Operating System</t>
  </si>
  <si>
    <t>Visits %</t>
  </si>
  <si>
    <t>Windows</t>
  </si>
  <si>
    <t>Linux</t>
  </si>
  <si>
    <t>Macintosh</t>
  </si>
  <si>
    <t>FreeBSD</t>
  </si>
  <si>
    <t>SunOS</t>
  </si>
  <si>
    <t>Page Title</t>
  </si>
  <si>
    <t>Pageviews</t>
  </si>
  <si>
    <t>Unique Pageviews</t>
  </si>
  <si>
    <t>Time on Page (s)</t>
  </si>
  <si>
    <t>% Exit</t>
  </si>
  <si>
    <t>vonku.sk - album</t>
  </si>
  <si>
    <t>vonku.sk - nové</t>
  </si>
  <si>
    <t>vonku.sk - výlety</t>
  </si>
  <si>
    <t>vonku.sk - fotky</t>
  </si>
  <si>
    <t>vonku.sk - nástenka</t>
  </si>
  <si>
    <t>vonku.sk - zápis</t>
  </si>
  <si>
    <t>vonku.sk - plánovač</t>
  </si>
  <si>
    <t>vonku.sk - o nás</t>
  </si>
  <si>
    <t>vonku.sk - prihlásenie</t>
  </si>
  <si>
    <t>vonku.sk - štatistika 2006</t>
  </si>
  <si>
    <t>vonku.sk - admin :: foto</t>
  </si>
  <si>
    <t>vonku.sk - pridať výlet</t>
  </si>
  <si>
    <t>vonku.sk - legenda</t>
  </si>
  <si>
    <t>vonku.sk - pridať zápis</t>
  </si>
  <si>
    <t>vonku.sk - jesenná zbierka</t>
  </si>
  <si>
    <t>vonku.sk - novje</t>
  </si>
  <si>
    <t>vonku.sk - jesenný quest</t>
  </si>
  <si>
    <t>vonku.sk - admin :: člen</t>
  </si>
  <si>
    <t>vonku.sk - víleti</t>
  </si>
  <si>
    <t>vonku.sk - vılety</t>
  </si>
  <si>
    <t>vonku.sk - fotki</t>
  </si>
  <si>
    <t>vonku.sk -</t>
  </si>
  <si>
    <t>vonku.sk - štatistika za rok 2006</t>
  </si>
  <si>
    <t>Time on Page</t>
  </si>
  <si>
    <t>/</t>
  </si>
  <si>
    <t>/forum.php</t>
  </si>
  <si>
    <t>/vylet.php</t>
  </si>
  <si>
    <t>/index.php</t>
  </si>
  <si>
    <t>/kalendar.php</t>
  </si>
  <si>
    <t>/vylet.php?page=2</t>
  </si>
  <si>
    <t>/vylet.php?id=71</t>
  </si>
  <si>
    <t>/album.php?id=106</t>
  </si>
  <si>
    <t>/zapis.php?id=29</t>
  </si>
  <si>
    <t>/vylet.php?page=3</t>
  </si>
  <si>
    <t>/vylet.php?id=65</t>
  </si>
  <si>
    <t>/foto.php?id=106&amp;photo=1</t>
  </si>
  <si>
    <t>/forum.php?page=2</t>
  </si>
  <si>
    <t>/forum.php?page=1</t>
  </si>
  <si>
    <t>/vylet.php?id=80</t>
  </si>
  <si>
    <t>/vylet.php?page=4</t>
  </si>
  <si>
    <t>/zapis.php?id=31</t>
  </si>
  <si>
    <t>/foto.php?id=106&amp;photo=11</t>
  </si>
  <si>
    <t>/foto.php?id=106&amp;photo=3</t>
  </si>
  <si>
    <t>/vylet.php?page=5</t>
  </si>
  <si>
    <t>/zapis.php?id=17</t>
  </si>
  <si>
    <t>/album.php?id=102</t>
  </si>
  <si>
    <t>/vylet.php?page=6</t>
  </si>
  <si>
    <t>/foto.php?id=98&amp;photo=1</t>
  </si>
  <si>
    <t>/foto.php?id=106&amp;photo=2</t>
  </si>
  <si>
    <t>/foto.php?id=106&amp;photo=167</t>
  </si>
  <si>
    <t>/foto.php?id=106&amp;photo=4</t>
  </si>
  <si>
    <t>/foto.php?id=106&amp;photo=136</t>
  </si>
  <si>
    <t>/foto.php?id=106&amp;photo=87</t>
  </si>
  <si>
    <t>/foto.php?id=98&amp;photo=2</t>
  </si>
  <si>
    <t>/foto.php?id=106&amp;photo=47</t>
  </si>
  <si>
    <t>/foto.php?id=106&amp;photo=55</t>
  </si>
  <si>
    <t>/foto.php?id=106&amp;photo=6</t>
  </si>
  <si>
    <t>/foto.php?id=106&amp;photo=10</t>
  </si>
  <si>
    <t>/foto.php?id=106&amp;photo=14</t>
  </si>
  <si>
    <t>/foto.php?id=106&amp;photo=19</t>
  </si>
  <si>
    <t>/foto.php?id=106&amp;photo=22</t>
  </si>
  <si>
    <t>/foto.php?id=106&amp;photo=7</t>
  </si>
  <si>
    <t>/foto.php?id=106&amp;photo=12</t>
  </si>
  <si>
    <t>/foto.php?id=106&amp;photo=131</t>
  </si>
  <si>
    <t>/foto.php?id=106&amp;photo=165</t>
  </si>
  <si>
    <t>/foto.php?id=106&amp;photo=135</t>
  </si>
  <si>
    <t>/foto.php?id=106&amp;photo=46</t>
  </si>
  <si>
    <t>/foto.php?id=106&amp;photo=48</t>
  </si>
  <si>
    <t>/foto.php?id=106&amp;photo=5</t>
  </si>
  <si>
    <t>/foto.php?id=106&amp;photo=51</t>
  </si>
  <si>
    <t>/foto.php?id=106&amp;photo=13</t>
  </si>
  <si>
    <t>/foto.php?id=40&amp;photo=11</t>
  </si>
  <si>
    <t>/foto.php?id=106&amp;photo=9</t>
  </si>
  <si>
    <t>/foto.php?id=106&amp;photo=78</t>
  </si>
  <si>
    <t>/foto.php?id=106&amp;photo=79</t>
  </si>
  <si>
    <t>/foto.php?id=106&amp;photo=92</t>
  </si>
  <si>
    <t>/foto.php?id=106&amp;photo=53</t>
  </si>
  <si>
    <t>/foto.php?id=106&amp;photo=57</t>
  </si>
  <si>
    <t>/foto.php?id=106&amp;photo=8</t>
  </si>
  <si>
    <t>/foto.php?id=106&amp;photo=86</t>
  </si>
  <si>
    <t>/foto.php?id=106&amp;photo=44</t>
  </si>
  <si>
    <t>/foto.php?id=106&amp;photo=83</t>
  </si>
  <si>
    <t>/foto.php?id=106&amp;photo=43</t>
  </si>
  <si>
    <t>/foto.php?id=106&amp;photo=77</t>
  </si>
  <si>
    <t>/vylet.php?page=7</t>
  </si>
  <si>
    <t>/foto.php?id=106&amp;photo=20</t>
  </si>
  <si>
    <t>/foto.php?id=106&amp;photo=39</t>
  </si>
  <si>
    <t>/foto.php?id=106&amp;photo=82</t>
  </si>
  <si>
    <t>/foto.php?id=106&amp;photo=96</t>
  </si>
  <si>
    <t>/foto.php?id=106&amp;photo=21</t>
  </si>
  <si>
    <t>/foto.php?id=106&amp;photo=25</t>
  </si>
  <si>
    <t>/foto.php?id=106&amp;photo=52</t>
  </si>
  <si>
    <t>/foto.php?id=106&amp;photo=54</t>
  </si>
  <si>
    <t>/foto.php?id=106&amp;photo=101</t>
  </si>
  <si>
    <t>/foto.php?id=106&amp;photo=15</t>
  </si>
  <si>
    <t>/foto.php?id=106&amp;photo=88</t>
  </si>
  <si>
    <t>/foto.php?id=106&amp;photo=26</t>
  </si>
  <si>
    <t>/foto.php?id=106&amp;photo=38</t>
  </si>
  <si>
    <t>/foto.php?id=106&amp;photo=166</t>
  </si>
  <si>
    <t>/foto.php?id=106&amp;photo=32</t>
  </si>
  <si>
    <t>/foto.php?id=106&amp;photo=37</t>
  </si>
  <si>
    <t>/foto.php?id=106&amp;photo=56</t>
  </si>
  <si>
    <t>/foto.php?id=106&amp;photo=98</t>
  </si>
  <si>
    <t>/foto.php?id=106&amp;photo=151</t>
  </si>
  <si>
    <t>/foto.php?id=106&amp;photo=16</t>
  </si>
  <si>
    <t>/foto.php?id=106&amp;photo=121</t>
  </si>
  <si>
    <t>/foto.php?id=106&amp;photo=128</t>
  </si>
  <si>
    <t>/foto.php?id=106&amp;photo=164</t>
  </si>
  <si>
    <t>/foto.php?id=106&amp;photo=49</t>
  </si>
  <si>
    <t>/foto.php?id=106&amp;photo=50</t>
  </si>
  <si>
    <t>/foto.php?id=106&amp;photo=93</t>
  </si>
  <si>
    <t>/foto.php?id=106&amp;photo=134</t>
  </si>
  <si>
    <t>/foto.php?id=106&amp;photo=42</t>
  </si>
  <si>
    <t>/foto.php?id=106&amp;photo=45</t>
  </si>
  <si>
    <t>/foto.php?id=106&amp;photo=64</t>
  </si>
  <si>
    <t>/foto.php?id=106&amp;photo=76</t>
  </si>
  <si>
    <t>/foto.php?id=106&amp;photo=97</t>
  </si>
  <si>
    <t>/album.php?id=98</t>
  </si>
  <si>
    <t>/foto.php?id=106&amp;photo=103</t>
  </si>
  <si>
    <t>/foto.php?id=106&amp;photo=17</t>
  </si>
  <si>
    <t>/foto.php?id=106&amp;photo=81</t>
  </si>
  <si>
    <t>/foto.php?id=106&amp;photo=18</t>
  </si>
  <si>
    <t>/foto.php?id=106&amp;photo=60</t>
  </si>
  <si>
    <t>/foto.php?id=106&amp;photo=28</t>
  </si>
  <si>
    <t>/foto.php?id=106&amp;photo=36</t>
  </si>
  <si>
    <t>/foto.php?id=106&amp;photo=58</t>
  </si>
  <si>
    <t>/foto.php?id=106&amp;photo=102</t>
  </si>
  <si>
    <t>/foto.php?id=106&amp;photo=41</t>
  </si>
  <si>
    <t>/foto.php?id=106&amp;photo=59</t>
  </si>
  <si>
    <t>/foto.php?id=106&amp;photo=89</t>
  </si>
  <si>
    <t>/foto.php?id=106&amp;photo=94</t>
  </si>
  <si>
    <t>/foto.php?id=106&amp;photo=95</t>
  </si>
  <si>
    <t>/foto.php?id=106&amp;photo=75</t>
  </si>
  <si>
    <t>/foto.php?id=106&amp;photo=91</t>
  </si>
  <si>
    <t>/foto.php?id=106&amp;photo=133</t>
  </si>
  <si>
    <t>/foto.php?id=106&amp;photo=84</t>
  </si>
  <si>
    <t>/foto.php?id=106&amp;photo=85</t>
  </si>
  <si>
    <t>/foto.php?id=106&amp;photo=122</t>
  </si>
  <si>
    <t>/foto.php?id=106&amp;photo=23</t>
  </si>
  <si>
    <t>/foto.php?id=106&amp;photo=31</t>
  </si>
  <si>
    <t>/foto.php?id=106&amp;photo=35</t>
  </si>
  <si>
    <t>/foto.php?id=106&amp;photo=33</t>
  </si>
  <si>
    <t>/foto.php?id=106&amp;photo=99</t>
  </si>
  <si>
    <t>/foto.php?id=106&amp;photo=100</t>
  </si>
  <si>
    <t>/foto.php?id=106&amp;photo=126</t>
  </si>
  <si>
    <t>/foto.php?id=106&amp;photo=129</t>
  </si>
  <si>
    <t>/foto.php?id=106&amp;photo=61</t>
  </si>
  <si>
    <t>/foto.php?id=106&amp;photo=62</t>
  </si>
  <si>
    <t>/foto.php?id=106&amp;photo=63</t>
  </si>
  <si>
    <t>/foto.php?id=106&amp;photo=65</t>
  </si>
  <si>
    <t>/foto.php?id=106&amp;photo=73</t>
  </si>
  <si>
    <t>/foto.php?id=106&amp;photo=80</t>
  </si>
  <si>
    <t>/foto.php?id=106&amp;photo=112</t>
  </si>
  <si>
    <t>/foto.php?id=106&amp;photo=24</t>
  </si>
  <si>
    <t>/foto.php?id=106&amp;photo=27</t>
  </si>
  <si>
    <t>/foto.php?id=106&amp;photo=40</t>
  </si>
  <si>
    <t>/foto.php?id=106&amp;photo=69</t>
  </si>
  <si>
    <t>/foto.php?id=98&amp;photo=3</t>
  </si>
  <si>
    <t>/foto.php?id=106&amp;photo=106</t>
  </si>
  <si>
    <t>/foto.php?id=106&amp;photo=120</t>
  </si>
  <si>
    <t>/foto.php?id=106&amp;photo=66</t>
  </si>
  <si>
    <t>/foto.php?id=106&amp;photo=68</t>
  </si>
  <si>
    <t>/foto.php?id=106&amp;photo=72</t>
  </si>
  <si>
    <t>/foto.php?id=106&amp;photo=105</t>
  </si>
  <si>
    <t>/foto.php?id=106&amp;photo=157</t>
  </si>
  <si>
    <t>/foto.php?id=106&amp;photo=29</t>
  </si>
  <si>
    <t>/foto.php?id=106&amp;photo=67</t>
  </si>
  <si>
    <t>/foto.php?id=106&amp;photo=74</t>
  </si>
  <si>
    <t>/foto.php?id=102&amp;photo=1</t>
  </si>
  <si>
    <t>/foto.php?id=106&amp;photo=139</t>
  </si>
  <si>
    <t>/foto.php?id=106&amp;photo=34</t>
  </si>
  <si>
    <t>/foto.php?id=98&amp;photo=4</t>
  </si>
  <si>
    <t>/foto.php?id=106&amp;photo=30</t>
  </si>
  <si>
    <t>/foto.php?id=106&amp;photo=137</t>
  </si>
  <si>
    <t>/foto.php?id=106&amp;photo=71</t>
  </si>
  <si>
    <t>/foto.php?id=106&amp;photo=108</t>
  </si>
  <si>
    <t>/foto.php?id=106&amp;photo=130</t>
  </si>
  <si>
    <t>/foto.php?id=106&amp;photo=138</t>
  </si>
  <si>
    <t>/foto.php?id=106&amp;photo=70</t>
  </si>
  <si>
    <t>/foto.php?id=106&amp;photo=90</t>
  </si>
  <si>
    <t>/foto.php?id=106&amp;photo=125</t>
  </si>
  <si>
    <t>/foto.php?id=106&amp;photo=168</t>
  </si>
  <si>
    <t>/foto.php?id=106&amp;photo=111</t>
  </si>
  <si>
    <t>/foto.php?id=106&amp;photo=119</t>
  </si>
  <si>
    <t>/foto.php?id=106&amp;photo=107</t>
  </si>
  <si>
    <t>/foto.php?id=106&amp;photo=113</t>
  </si>
  <si>
    <t>/foto.php?id=106&amp;photo=104</t>
  </si>
  <si>
    <t>/foto.php?id=106&amp;photo=132</t>
  </si>
  <si>
    <t>/foto.php?id=106&amp;photo=124</t>
  </si>
  <si>
    <t>/foto.php?id=106&amp;photo=118</t>
  </si>
  <si>
    <t>/foto.php?id=106&amp;photo=144</t>
  </si>
  <si>
    <t>/foto.php?id=106&amp;photo=115</t>
  </si>
  <si>
    <t>/foto.php?id=106&amp;photo=117</t>
  </si>
  <si>
    <t>/foto.php?id=106&amp;photo=163</t>
  </si>
  <si>
    <t>/foto.php?id=106&amp;photo=116</t>
  </si>
  <si>
    <t>/foto.php?id=106&amp;photo=149</t>
  </si>
  <si>
    <t>/foto.php?id=106&amp;photo=162</t>
  </si>
  <si>
    <t>/foto.php?id=106&amp;photo=110</t>
  </si>
  <si>
    <t>/foto.php?id=106&amp;photo=123</t>
  </si>
  <si>
    <t>/foto.php?id=106&amp;photo=127</t>
  </si>
  <si>
    <t>/foto.php?id=106&amp;photo=153</t>
  </si>
  <si>
    <t>/foto.php?id=106&amp;photo=158</t>
  </si>
  <si>
    <t>/foto.php?id=106&amp;photo=159</t>
  </si>
  <si>
    <t>/vylet.php?id=53</t>
  </si>
  <si>
    <t>/foto.php?id=102&amp;photo=3</t>
  </si>
  <si>
    <t>/foto.php?id=106&amp;photo=109</t>
  </si>
  <si>
    <t>/foto.php?id=106&amp;photo=148</t>
  </si>
  <si>
    <t>/foto.php?id=106&amp;photo=156</t>
  </si>
  <si>
    <t>/foto.php?id=106&amp;photo=160</t>
  </si>
  <si>
    <t>/foto.php?id=106&amp;photo=142</t>
  </si>
  <si>
    <t>/foto.php?id=106&amp;photo=152</t>
  </si>
  <si>
    <t>/foto.php?id=106&amp;photo=140</t>
  </si>
  <si>
    <t>/foto.php?id=106&amp;photo=141</t>
  </si>
  <si>
    <t>/foto.php?id=106&amp;photo=154</t>
  </si>
  <si>
    <t>/foto.php?id=106&amp;photo=161</t>
  </si>
  <si>
    <t>/vylet.php?id=28</t>
  </si>
  <si>
    <t>/foto.php?id=102&amp;photo=16</t>
  </si>
  <si>
    <t>/foto.php?id=106&amp;photo=147</t>
  </si>
  <si>
    <t>/foto.php?id=106&amp;photo=150</t>
  </si>
  <si>
    <t>/foto.php?id=106&amp;photo=114</t>
  </si>
  <si>
    <t>/foto.php?id=106&amp;photo=143</t>
  </si>
  <si>
    <t>/foto.php?id=106&amp;photo=155</t>
  </si>
  <si>
    <t>/foto.php?id=106&amp;photo=146</t>
  </si>
  <si>
    <t>/foto.php?id=102&amp;photo=17</t>
  </si>
  <si>
    <t>/foto.php?id=106&amp;photo=145</t>
  </si>
  <si>
    <t>/foto.php?id=102&amp;photo=39</t>
  </si>
  <si>
    <t>/foto.php?id=102&amp;photo=13</t>
  </si>
  <si>
    <t>/foto.php?id=102&amp;photo=4</t>
  </si>
  <si>
    <t>/foto.php?id=102&amp;photo=7</t>
  </si>
  <si>
    <t>/foto.php?id=102&amp;photo=8</t>
  </si>
  <si>
    <t>/album.php?id=83</t>
  </si>
  <si>
    <t>/foto.php?id=102&amp;photo=9</t>
  </si>
  <si>
    <t>/album.php?id=61</t>
  </si>
  <si>
    <t>/foto.php?id=102&amp;photo=14</t>
  </si>
  <si>
    <t>/foto.php?id=102&amp;photo=18</t>
  </si>
  <si>
    <t>/foto.php?id=102&amp;photo=28</t>
  </si>
  <si>
    <t>/foto.php?id=102&amp;photo=5</t>
  </si>
  <si>
    <t>/foto.php?id=102&amp;photo=58</t>
  </si>
  <si>
    <t>/foto.php?id=102&amp;photo=38</t>
  </si>
  <si>
    <t>/foto.php?id=102&amp;photo=19</t>
  </si>
  <si>
    <t>/foto.php?id=102&amp;photo=27</t>
  </si>
  <si>
    <t>/foto.php?id=102&amp;photo=33</t>
  </si>
  <si>
    <t>/foto.php?id=102&amp;photo=6</t>
  </si>
  <si>
    <t>/forum.php?page=3</t>
  </si>
  <si>
    <t>/foto.php?id=102&amp;photo=20</t>
  </si>
  <si>
    <t>/foto.php?id=102&amp;photo=26</t>
  </si>
  <si>
    <t>/foto.php?id=102&amp;photo=12</t>
  </si>
  <si>
    <t>/foto.php?id=102&amp;photo=31</t>
  </si>
  <si>
    <t>/foto.php?id=102&amp;photo=25</t>
  </si>
  <si>
    <t>/foto.php?id=102&amp;photo=57</t>
  </si>
  <si>
    <t>/foto.php?id=102&amp;photo=34</t>
  </si>
  <si>
    <t>/foto.php?id=102&amp;photo=11</t>
  </si>
  <si>
    <t>/foto.php?id=102&amp;photo=15</t>
  </si>
  <si>
    <t>/foto.php?id=102&amp;photo=2</t>
  </si>
  <si>
    <t>/foto.php?id=102&amp;photo=36</t>
  </si>
  <si>
    <t>/foto.php?id=102&amp;photo=35</t>
  </si>
  <si>
    <t>/foto.php?id=102&amp;photo=37</t>
  </si>
  <si>
    <t>/foto.php?id=102&amp;photo=10</t>
  </si>
  <si>
    <t>/foto.php?id=102&amp;photo=56</t>
  </si>
  <si>
    <t>/foto.php?id=102&amp;photo=30</t>
  </si>
  <si>
    <t>/foto.php?id=102&amp;photo=21</t>
  </si>
  <si>
    <t>/foto.php?id=102&amp;photo=40</t>
  </si>
  <si>
    <t>/foto.php?id=83&amp;photo=1</t>
  </si>
  <si>
    <t>/foto.php?id=102&amp;photo=22</t>
  </si>
  <si>
    <t>/foto.php?id=102&amp;photo=32</t>
  </si>
  <si>
    <t>/foto.php?id=102&amp;photo=48</t>
  </si>
  <si>
    <t>/foto.php?id=102&amp;photo=24</t>
  </si>
  <si>
    <t>/foto.php?id=102&amp;photo=29</t>
  </si>
  <si>
    <t>/clen.php?id=1</t>
  </si>
  <si>
    <t>/foto.php?id=102&amp;photo=23</t>
  </si>
  <si>
    <t>/foto.php?id=102&amp;photo=41</t>
  </si>
  <si>
    <t>/foto.php?id=102&amp;photo=42</t>
  </si>
  <si>
    <t>/foto.php?id=102&amp;photo=59</t>
  </si>
  <si>
    <t>/foto.php?id=102&amp;photo=45</t>
  </si>
  <si>
    <t>/foto.php?id=102&amp;photo=53</t>
  </si>
  <si>
    <t>/foto.php?id=102&amp;photo=61</t>
  </si>
  <si>
    <t>/foto.php?id=102&amp;photo=47</t>
  </si>
  <si>
    <t>/foto.php?id=102&amp;photo=52</t>
  </si>
  <si>
    <t>/foto.php?id=102&amp;photo=46</t>
  </si>
  <si>
    <t>/foto.php?id=102&amp;photo=49</t>
  </si>
  <si>
    <t>/foto.php?id=102&amp;photo=60</t>
  </si>
  <si>
    <t>/foto.php?id=102&amp;photo=54</t>
  </si>
  <si>
    <t>/album.php?id=97</t>
  </si>
  <si>
    <t>/foto.php?id=102&amp;photo=43</t>
  </si>
  <si>
    <t>/foto.php?id=102&amp;photo=44</t>
  </si>
  <si>
    <t>/album.php?id=84</t>
  </si>
  <si>
    <t>/foto.php?id=102&amp;photo=73</t>
  </si>
  <si>
    <t>/vylet.php?page=8</t>
  </si>
  <si>
    <t>/foto.php?id=102&amp;photo=51</t>
  </si>
  <si>
    <t>/foto.php?id=102&amp;photo=77</t>
  </si>
  <si>
    <t>/album.php?id=110</t>
  </si>
  <si>
    <t>/foto.php?id=102&amp;photo=63</t>
  </si>
  <si>
    <t>/foto.php?id=102&amp;photo=50</t>
  </si>
  <si>
    <t>/foto.php?id=102&amp;photo=55</t>
  </si>
  <si>
    <t>/foto.php?id=19&amp;photo=98</t>
  </si>
  <si>
    <t>/foto.php?id=86&amp;photo=1</t>
  </si>
  <si>
    <t>/statistika_2006.php</t>
  </si>
  <si>
    <t>/foto.php?id=102&amp;photo=62</t>
  </si>
  <si>
    <t>/foto.php?id=102&amp;photo=64</t>
  </si>
  <si>
    <t>/foto.php?id=102&amp;photo=65</t>
  </si>
  <si>
    <t>/foto.php?id=102&amp;photo=86</t>
  </si>
  <si>
    <t>/foto.php?id=102&amp;photo=74</t>
  </si>
  <si>
    <t>/foto.php?id=97&amp;photo=3</t>
  </si>
  <si>
    <t>/album.php?id=57</t>
  </si>
  <si>
    <t>/foto.php?id=102&amp;photo=87</t>
  </si>
  <si>
    <t>/foto.php?id=86&amp;photo=39</t>
  </si>
  <si>
    <t>/foto.php?id=102&amp;photo=100</t>
  </si>
  <si>
    <t>/foto.php?id=102&amp;photo=68</t>
  </si>
  <si>
    <t>/foto.php?id=102&amp;photo=72</t>
  </si>
  <si>
    <t>/album.php?id=111</t>
  </si>
  <si>
    <t>/foto.php?id=102&amp;photo=82</t>
  </si>
  <si>
    <t>/foto.php?id=102&amp;photo=94</t>
  </si>
  <si>
    <t>/foto.php?id=102&amp;photo=99</t>
  </si>
  <si>
    <t>/foto.php?id=86&amp;photo=14</t>
  </si>
  <si>
    <t>/album.php?id=86</t>
  </si>
  <si>
    <t>/foto.php?id=102&amp;photo=102</t>
  </si>
  <si>
    <t>/foto.php?id=102&amp;photo=66</t>
  </si>
  <si>
    <t>/foto.php?id=102&amp;photo=67</t>
  </si>
  <si>
    <t>/foto.php?id=102&amp;photo=69</t>
  </si>
  <si>
    <t>/foto.php?id=102&amp;photo=93</t>
  </si>
  <si>
    <t>/album.php?id=70</t>
  </si>
  <si>
    <t>/foto.php?id=102&amp;photo=70</t>
  </si>
  <si>
    <t>/foto.php?id=102&amp;photo=85</t>
  </si>
  <si>
    <t>/foto.php?id=102&amp;photo=88</t>
  </si>
  <si>
    <t>/foto.php?id=102&amp;photo=90</t>
  </si>
  <si>
    <t>/foto.php?id=102&amp;photo=92</t>
  </si>
  <si>
    <t>/foto.php?id=102&amp;photo=101</t>
  </si>
  <si>
    <t>/foto.php?id=102&amp;photo=71</t>
  </si>
  <si>
    <t>/foto.php?id=102&amp;photo=89</t>
  </si>
  <si>
    <t>/prihlaseny.php?message=1</t>
  </si>
  <si>
    <t>/foto.php?id=102&amp;photo=75</t>
  </si>
  <si>
    <t>/foto.php?id=102&amp;photo=83</t>
  </si>
  <si>
    <t>/foto.php?id=86&amp;photo=25</t>
  </si>
  <si>
    <t>/vylet.php?id=61</t>
  </si>
  <si>
    <t>/foto.php?id=102&amp;photo=76</t>
  </si>
  <si>
    <t>/foto.php?id=102&amp;photo=78</t>
  </si>
  <si>
    <t>/foto.php?id=102&amp;photo=79</t>
  </si>
  <si>
    <t>/foto.php?id=102&amp;photo=84</t>
  </si>
  <si>
    <t>/foto.php?id=102&amp;photo=95</t>
  </si>
  <si>
    <t>/album.php?id=104</t>
  </si>
  <si>
    <t>/foto.php?id=102&amp;photo=91</t>
  </si>
  <si>
    <t>/foto.php?id=102&amp;photo=96</t>
  </si>
  <si>
    <t>/foto.php?id=110&amp;photo=33</t>
  </si>
  <si>
    <t>/foto.php?id=86&amp;photo=2</t>
  </si>
  <si>
    <t>/foto.php?id=102&amp;photo=103</t>
  </si>
  <si>
    <t>/foto.php?id=102&amp;photo=80</t>
  </si>
  <si>
    <t>/foto.php?id=110&amp;photo=1</t>
  </si>
  <si>
    <t>/album.php?id=99</t>
  </si>
  <si>
    <t>/foto.php?id=83&amp;photo=12</t>
  </si>
  <si>
    <t>/foto.php?id=97&amp;photo=5</t>
  </si>
  <si>
    <t>/album.php?id=103</t>
  </si>
  <si>
    <t>/foto.php?id=102&amp;photo=81</t>
  </si>
  <si>
    <t>/foto.php?id=83&amp;photo=13</t>
  </si>
  <si>
    <t>/foto.php?id=102&amp;photo=97</t>
  </si>
  <si>
    <t>/foto.php?id=110&amp;photo=34</t>
  </si>
  <si>
    <t>/foto.php?id=97&amp;photo=1</t>
  </si>
  <si>
    <t>/foto.php?id=103&amp;photo=1</t>
  </si>
  <si>
    <t>/foto.php?id=102&amp;photo=98</t>
  </si>
  <si>
    <t>/foto.php?id=83&amp;photo=4</t>
  </si>
  <si>
    <t>/foto.php?id=83&amp;photo=5</t>
  </si>
  <si>
    <t>/pridat_foto.php</t>
  </si>
  <si>
    <t>/foto.php?id=70&amp;photo=1</t>
  </si>
  <si>
    <t>/foto.php?id=83&amp;photo=15</t>
  </si>
  <si>
    <t>/foto.php?id=83&amp;photo=6</t>
  </si>
  <si>
    <t>/clen.php?id=2</t>
  </si>
  <si>
    <t>/foto.php?id=83&amp;photo=14</t>
  </si>
  <si>
    <t>/foto.php?id=83&amp;photo=7</t>
  </si>
  <si>
    <t>/foto.php?id=110&amp;photo=41</t>
  </si>
  <si>
    <t>/foto.php?id=86&amp;photo=11</t>
  </si>
  <si>
    <t>/foto.php?id=83&amp;photo=3</t>
  </si>
  <si>
    <t>/vylet.php?id=46</t>
  </si>
  <si>
    <t>/vylet.php?id=84</t>
  </si>
  <si>
    <t>/album.php?id=68</t>
  </si>
  <si>
    <t>/foto.php?id=83&amp;photo=11</t>
  </si>
  <si>
    <t>/foto.php?id=97&amp;photo=9</t>
  </si>
  <si>
    <t>/foto.php?id=83&amp;photo=9</t>
  </si>
  <si>
    <t>/album.php?id=66</t>
  </si>
  <si>
    <t>/foto.php?id=103&amp;photo=15</t>
  </si>
  <si>
    <t>/foto.php?id=105&amp;photo=26</t>
  </si>
  <si>
    <t>/foto.php?id=57&amp;photo=1</t>
  </si>
  <si>
    <t>/foto.php?id=83&amp;photo=16</t>
  </si>
  <si>
    <t>/foto.php?id=83&amp;photo=8</t>
  </si>
  <si>
    <t>/foto.php?id=84&amp;photo=1</t>
  </si>
  <si>
    <t>/foto.php?id=99&amp;photo=5</t>
  </si>
  <si>
    <t>/vylet.php?id=58</t>
  </si>
  <si>
    <t>/album.php?id=59</t>
  </si>
  <si>
    <t>/foto.php?id=105&amp;photo=1</t>
  </si>
  <si>
    <t>/foto.php?id=107&amp;photo=1</t>
  </si>
  <si>
    <t>/foto.php?id=57&amp;photo=11</t>
  </si>
  <si>
    <t>/foto.php?id=83&amp;photo=10</t>
  </si>
  <si>
    <t>/album.php?id=93</t>
  </si>
  <si>
    <t>/album.php?id=76</t>
  </si>
  <si>
    <t>/foto.php?id=109&amp;photo=1</t>
  </si>
  <si>
    <t>/foto.php?id=110&amp;photo=9</t>
  </si>
  <si>
    <t>/foto.php?id=57&amp;photo=4</t>
  </si>
  <si>
    <t>/foto.php?id=86&amp;photo=3</t>
  </si>
  <si>
    <t>/vylet.php?id=85</t>
  </si>
  <si>
    <t>/album.php?id=114</t>
  </si>
  <si>
    <t>/foto.php?id=110&amp;photo=2</t>
  </si>
  <si>
    <t>/foto.php?id=110&amp;photo=32</t>
  </si>
  <si>
    <t>/foto.php?id=57&amp;photo=7</t>
  </si>
  <si>
    <t>/foto.php?id=70&amp;photo=3</t>
  </si>
  <si>
    <t>/foto.php?id=83&amp;photo=2</t>
  </si>
  <si>
    <t>/foto.php?id=97&amp;photo=6</t>
  </si>
  <si>
    <t>/album.php?id=105</t>
  </si>
  <si>
    <t>/album.php?id=90</t>
  </si>
  <si>
    <t>/foto.php?id=103&amp;photo=2</t>
  </si>
  <si>
    <t>/foto.php?id=110&amp;photo=35</t>
  </si>
  <si>
    <t>/foto.php?id=68&amp;photo=1</t>
  </si>
  <si>
    <t>/foto.php?id=84&amp;photo=27</t>
  </si>
  <si>
    <t>/vylet.php?id=67</t>
  </si>
  <si>
    <t>/foto.php?id=103&amp;photo=11</t>
  </si>
  <si>
    <t>/foto.php?id=111&amp;photo=41</t>
  </si>
  <si>
    <t>/foto.php?id=30&amp;photo=3</t>
  </si>
  <si>
    <t>/foto.php?id=70&amp;photo=2</t>
  </si>
  <si>
    <t>/foto.php?id=97&amp;photo=2</t>
  </si>
  <si>
    <t>/foto.php?id=110&amp;photo=37</t>
  </si>
  <si>
    <t>/foto.php?id=110&amp;photo=49</t>
  </si>
  <si>
    <t>/foto.php?id=111&amp;photo=27</t>
  </si>
  <si>
    <t>/foto.php?id=86&amp;photo=22</t>
  </si>
  <si>
    <t>/foto.php?id=86&amp;photo=24</t>
  </si>
  <si>
    <t>/foto.php?id=86&amp;photo=38</t>
  </si>
  <si>
    <t>/foto.php?id=86&amp;photo=40</t>
  </si>
  <si>
    <t>/vylet.php?id=72</t>
  </si>
  <si>
    <t>/foto.php?id=111&amp;photo=8</t>
  </si>
  <si>
    <t>/foto.php?id=86&amp;photo=10</t>
  </si>
  <si>
    <t>/foto.php?id=86&amp;photo=13</t>
  </si>
  <si>
    <t>/foto.php?id=86&amp;photo=4</t>
  </si>
  <si>
    <t>/album.php?id=107</t>
  </si>
  <si>
    <t>/album.php?id=109</t>
  </si>
  <si>
    <t>/foto.php?id=103&amp;photo=25</t>
  </si>
  <si>
    <t>/foto.php?id=110&amp;photo=43</t>
  </si>
  <si>
    <t>/foto.php?id=111&amp;photo=1</t>
  </si>
  <si>
    <t>/foto.php?id=70&amp;photo=7</t>
  </si>
  <si>
    <t>/foto.php?id=86&amp;photo=8</t>
  </si>
  <si>
    <t>/vylet.php?id=77</t>
  </si>
  <si>
    <t>/foto.php?id=110&amp;photo=40</t>
  </si>
  <si>
    <t>/foto.php?id=110&amp;photo=42</t>
  </si>
  <si>
    <t>/foto.php?id=61&amp;photo=2</t>
  </si>
  <si>
    <t>/foto.php?id=70&amp;photo=4</t>
  </si>
  <si>
    <t>/foto.php?id=70&amp;photo=5</t>
  </si>
  <si>
    <t>/foto.php?id=86&amp;photo=15</t>
  </si>
  <si>
    <t>/foto.php?id=86&amp;photo=17</t>
  </si>
  <si>
    <t>/album.php?id=108</t>
  </si>
  <si>
    <t>/foto.php?id=109&amp;photo=2</t>
  </si>
  <si>
    <t>/foto.php?id=110&amp;photo=47</t>
  </si>
  <si>
    <t>/foto.php?id=111&amp;photo=21</t>
  </si>
  <si>
    <t>/foto.php?id=19&amp;photo=99</t>
  </si>
  <si>
    <t>/foto.php?id=61&amp;photo=1</t>
  </si>
  <si>
    <t>/foto.php?id=84&amp;photo=25</t>
  </si>
  <si>
    <t>/foto.php?id=86&amp;photo=21</t>
  </si>
  <si>
    <t>/foto.php?id=86&amp;photo=34</t>
  </si>
  <si>
    <t>/foto.php?id=86&amp;photo=9</t>
  </si>
  <si>
    <t>/foto.php?id=99&amp;photo=4</t>
  </si>
  <si>
    <t>/album.php?id=69</t>
  </si>
  <si>
    <t>/album.php?id=89</t>
  </si>
  <si>
    <t>/foto.php?id=103&amp;photo=7</t>
  </si>
  <si>
    <t>/foto.php?id=110&amp;photo=15</t>
  </si>
  <si>
    <t>/foto.php?id=110&amp;photo=36</t>
  </si>
  <si>
    <t>/foto.php?id=110&amp;photo=48</t>
  </si>
  <si>
    <t>/foto.php?id=57&amp;photo=8</t>
  </si>
  <si>
    <t>/foto.php?id=61&amp;photo=56</t>
  </si>
  <si>
    <t>/foto.php?id=86&amp;photo=12</t>
  </si>
  <si>
    <t>/foto.php?id=86&amp;photo=23</t>
  </si>
  <si>
    <t>/foto.php?id=86&amp;photo=27</t>
  </si>
  <si>
    <t>/foto.php?id=86&amp;photo=37</t>
  </si>
  <si>
    <t>/foto.php?id=86&amp;photo=5</t>
  </si>
  <si>
    <t>/foto.php?id=93&amp;photo=1</t>
  </si>
  <si>
    <t>/foto.php?id=97&amp;photo=4</t>
  </si>
  <si>
    <t>/foto.php?id=110&amp;photo=14</t>
  </si>
  <si>
    <t>/foto.php?id=110&amp;photo=3</t>
  </si>
  <si>
    <t>/foto.php?id=111&amp;photo=2</t>
  </si>
  <si>
    <t>/foto.php?id=111&amp;photo=30</t>
  </si>
  <si>
    <t>/foto.php?id=57&amp;photo=9</t>
  </si>
  <si>
    <t>/foto.php?id=61&amp;photo=55</t>
  </si>
  <si>
    <t>/foto.php?id=86&amp;photo=18</t>
  </si>
  <si>
    <t>/foto.php?id=86&amp;photo=20</t>
  </si>
  <si>
    <t>/foto.php?id=86&amp;photo=28</t>
  </si>
  <si>
    <t>/foto.php?id=86&amp;photo=35</t>
  </si>
  <si>
    <t>/foto.php?id=86&amp;photo=7</t>
  </si>
  <si>
    <t>/foto.php?id=90&amp;photo=1</t>
  </si>
  <si>
    <t>/album.php?id=91</t>
  </si>
  <si>
    <t>/foto.php?id=103&amp;photo=26</t>
  </si>
  <si>
    <t>/foto.php?id=103&amp;photo=3</t>
  </si>
  <si>
    <t>/foto.php?id=110&amp;photo=38</t>
  </si>
  <si>
    <t>/foto.php?id=59&amp;photo=1</t>
  </si>
  <si>
    <t>/foto.php?id=70&amp;photo=10</t>
  </si>
  <si>
    <t>/foto.php?id=70&amp;photo=14</t>
  </si>
  <si>
    <t>/foto.php?id=86&amp;photo=26</t>
  </si>
  <si>
    <t>/foto.php?id=86&amp;photo=31</t>
  </si>
  <si>
    <t>/foto.php?id=86&amp;photo=36</t>
  </si>
  <si>
    <t>/album.php?id=65</t>
  </si>
  <si>
    <t>/foto.php?id=103&amp;photo=12</t>
  </si>
  <si>
    <t>/foto.php?id=103&amp;photo=6</t>
  </si>
  <si>
    <t>/foto.php?id=110&amp;photo=16</t>
  </si>
  <si>
    <t>/foto.php?id=110&amp;photo=19</t>
  </si>
  <si>
    <t>/foto.php?id=110&amp;photo=23</t>
  </si>
  <si>
    <t>/foto.php?id=110&amp;photo=24</t>
  </si>
  <si>
    <t>/foto.php?id=111&amp;photo=14</t>
  </si>
  <si>
    <t>/foto.php?id=111&amp;photo=40</t>
  </si>
  <si>
    <t>/foto.php?id=67&amp;photo=1</t>
  </si>
  <si>
    <t>/foto.php?id=70&amp;photo=15</t>
  </si>
  <si>
    <t>/foto.php?id=84&amp;photo=2</t>
  </si>
  <si>
    <t>/foto.php?id=86&amp;photo=33</t>
  </si>
  <si>
    <t>/foto.php?id=86&amp;photo=6</t>
  </si>
  <si>
    <t>/foto.php?id=97&amp;photo=7</t>
  </si>
  <si>
    <t>/vylet.php?id=78</t>
  </si>
  <si>
    <t>/foto.php?id=111&amp;photo=4</t>
  </si>
  <si>
    <t>/foto.php?id=111&amp;photo=42</t>
  </si>
  <si>
    <t>/foto.php?id=111&amp;photo=66</t>
  </si>
  <si>
    <t>/foto.php?id=57&amp;photo=10</t>
  </si>
  <si>
    <t>/foto.php?id=57&amp;photo=5</t>
  </si>
  <si>
    <t>/foto.php?id=84&amp;photo=6</t>
  </si>
  <si>
    <t>/foto.php?id=86&amp;photo=19</t>
  </si>
  <si>
    <t>/foto.php?id=86&amp;photo=29</t>
  </si>
  <si>
    <t>/foto.php?id=86&amp;photo=32</t>
  </si>
  <si>
    <t>/foto.php?id=97&amp;photo=8</t>
  </si>
  <si>
    <t>/foto.php?id=103&amp;photo=10</t>
  </si>
  <si>
    <t>/foto.php?id=103&amp;photo=4</t>
  </si>
  <si>
    <t>/foto.php?id=110&amp;photo=39</t>
  </si>
  <si>
    <t>/foto.php?id=86&amp;photo=16</t>
  </si>
  <si>
    <t>/foto.php?id=103&amp;photo=13</t>
  </si>
  <si>
    <t>/foto.php?id=110&amp;photo=31</t>
  </si>
  <si>
    <t>/foto.php?id=57&amp;photo=2</t>
  </si>
  <si>
    <t>Hostname</t>
  </si>
  <si>
    <t>vonku.sk</t>
  </si>
  <si>
    <t>www.vonku.sk</t>
  </si>
  <si>
    <t>209.85.135.104</t>
  </si>
  <si>
    <t>zlatyfond.sme.sk</t>
  </si>
  <si>
    <t>64.233.183.104</t>
  </si>
  <si>
    <t>209.85.129.104</t>
  </si>
  <si>
    <t>zf.sme.sk</t>
  </si>
  <si>
    <t>localhost</t>
  </si>
  <si>
    <t>72.14.221.104</t>
  </si>
  <si>
    <t>cc.msnscache.com</t>
  </si>
  <si>
    <t>ww.vonku.sk</t>
  </si>
  <si>
    <t>Keyword</t>
  </si>
  <si>
    <t>vonku</t>
  </si>
  <si>
    <t>cesta hrdinov snp</t>
  </si>
  <si>
    <t>breveg</t>
  </si>
  <si>
    <t>www. vonku.sk</t>
  </si>
  <si>
    <t>pamir 2007 diki segi</t>
  </si>
  <si>
    <t>plánovač</t>
  </si>
  <si>
    <t>bokšov</t>
  </si>
  <si>
    <t>plešivecká planina</t>
  </si>
  <si>
    <t>vilomenini</t>
  </si>
  <si>
    <t>čuntava</t>
  </si>
  <si>
    <t>gusinje</t>
  </si>
  <si>
    <t>jelenie parohy</t>
  </si>
  <si>
    <t>kloptaň</t>
  </si>
  <si>
    <t>kojšovska hoľa</t>
  </si>
  <si>
    <t>hrdinov snp</t>
  </si>
  <si>
    <t>bachureň</t>
  </si>
  <si>
    <t>kloptan</t>
  </si>
  <si>
    <t>kojšova hoľa</t>
  </si>
  <si>
    <t>koktanie</t>
  </si>
  <si>
    <t>planovac</t>
  </si>
  <si>
    <t>výlety</t>
  </si>
  <si>
    <t>cudzinecka legia</t>
  </si>
  <si>
    <t>cudzinecká légia</t>
  </si>
  <si>
    <t>diki tv</t>
  </si>
  <si>
    <t>elbrus 2007 foto</t>
  </si>
  <si>
    <t>horehronská kúria</t>
  </si>
  <si>
    <t>hoverla</t>
  </si>
  <si>
    <t>http://vonku.sk</t>
  </si>
  <si>
    <t>kone ukrajina</t>
  </si>
  <si>
    <t>plánovač trasy</t>
  </si>
  <si>
    <t>splav oravy</t>
  </si>
  <si>
    <t>usť čorna</t>
  </si>
  <si>
    <t>vylety</t>
  </si>
  <si>
    <t>šegi skauting</t>
  </si>
  <si>
    <t>bindt</t>
  </si>
  <si>
    <t>boni grabi</t>
  </si>
  <si>
    <t>certovica foto</t>
  </si>
  <si>
    <t>cesta hrdinov</t>
  </si>
  <si>
    <t>cesta hrdinov snp donovaly cicmany</t>
  </si>
  <si>
    <t>cuntava</t>
  </si>
  <si>
    <t>devín-dukla</t>
  </si>
  <si>
    <t>drink z borovickou</t>
  </si>
  <si>
    <t>folkmarská skala</t>
  </si>
  <si>
    <t>foto snina</t>
  </si>
  <si>
    <t>horehronska kuria</t>
  </si>
  <si>
    <t>horehronska kuria telgart</t>
  </si>
  <si>
    <t>horáreň čuntava</t>
  </si>
  <si>
    <t>hľadanie zlata</t>
  </si>
  <si>
    <t>ivana foto košice</t>
  </si>
  <si>
    <t>janosikova basta kysak foto</t>
  </si>
  <si>
    <t>kojšovka</t>
  </si>
  <si>
    <t>krakova hoľa</t>
  </si>
  <si>
    <t>maretkiná</t>
  </si>
  <si>
    <t>meknes</t>
  </si>
  <si>
    <t>mitochondrialna eva</t>
  </si>
  <si>
    <t>mon repos</t>
  </si>
  <si>
    <t>nymfomanky</t>
  </si>
  <si>
    <t>osadné foto</t>
  </si>
  <si>
    <t>pamir07</t>
  </si>
  <si>
    <t>planovac udalosti</t>
  </si>
  <si>
    <t>plesivecka planina</t>
  </si>
  <si>
    <t>sexi katka sk</t>
  </si>
  <si>
    <t>sivec</t>
  </si>
  <si>
    <t>splav fotky</t>
  </si>
  <si>
    <t>splav hronu 2007</t>
  </si>
  <si>
    <t>vibramy</t>
  </si>
  <si>
    <t>volovec</t>
  </si>
  <si>
    <t>vonku sk</t>
  </si>
  <si>
    <t>vylety kosice</t>
  </si>
  <si>
    <t>vápeč</t>
  </si>
  <si>
    <t>zakarpatie</t>
  </si>
  <si>
    <t>zeny ktore nosia do hor velke batohy</t>
  </si>
  <si>
    <t>zeny ktore nosia velke batohy na chaty</t>
  </si>
  <si>
    <t>čabiny</t>
  </si>
  <si>
    <t>+velka noc +foto</t>
  </si>
  <si>
    <t>camp gäceľ</t>
  </si>
  <si>
    <t>chata čergov</t>
  </si>
  <si>
    <t>dukliansky pamätník</t>
  </si>
  <si>
    <t>ferdo mravec</t>
  </si>
  <si>
    <t>shankill road</t>
  </si>
  <si>
    <t>volovské vrchy and foto</t>
  </si>
  <si>
    <t>štós</t>
  </si>
  <si>
    <t>šutovský vodopád</t>
  </si>
  <si>
    <t>+vylet +karpaty</t>
  </si>
  <si>
    <t>keltské kríže</t>
  </si>
  <si>
    <t>afrodiziaka košice kvapky</t>
  </si>
  <si>
    <t>agroturistika - foto</t>
  </si>
  <si>
    <t>ali youssef</t>
  </si>
  <si>
    <t>anglického dvorčeku</t>
  </si>
  <si>
    <t>armádny umelecký súbor</t>
  </si>
  <si>
    <t>babina</t>
  </si>
  <si>
    <t>bansky studenec</t>
  </si>
  <si>
    <t>barel na splav</t>
  </si>
  <si>
    <t>bbc dinosaury</t>
  </si>
  <si>
    <t>belfast</t>
  </si>
  <si>
    <t>belfast+fotky+írsko</t>
  </si>
  <si>
    <t>betliar</t>
  </si>
  <si>
    <t>betliar akvadukt</t>
  </si>
  <si>
    <t>bicyklom naprieč slovenskom</t>
  </si>
  <si>
    <t>bliznica</t>
  </si>
  <si>
    <t>boksov</t>
  </si>
  <si>
    <t>boržava</t>
  </si>
  <si>
    <t>boržavská polonina mapa</t>
  </si>
  <si>
    <t>bramac foto</t>
  </si>
  <si>
    <t>budapešť letisko fotky</t>
  </si>
  <si>
    <t>bukovske vrchy foto</t>
  </si>
  <si>
    <t>bukovské vrchy</t>
  </si>
  <si>
    <t>burka s krupami</t>
  </si>
  <si>
    <t>bôrka cesta</t>
  </si>
  <si>
    <t>cabiny</t>
  </si>
  <si>
    <t>cergov.rar</t>
  </si>
  <si>
    <t>cerhov</t>
  </si>
  <si>
    <t>cesta hrdinov snp mapy</t>
  </si>
  <si>
    <t>cesta snp</t>
  </si>
  <si>
    <t>cestujeme po belfaste</t>
  </si>
  <si>
    <t>chata kosodrevina+foto</t>
  </si>
  <si>
    <t>chata pod minčolom</t>
  </si>
  <si>
    <t>chata pod volovcom</t>
  </si>
  <si>
    <t>chata vrchrieka</t>
  </si>
  <si>
    <t>choroby rozmnozovacej sustavy</t>
  </si>
  <si>
    <t>cierna hora zabljak</t>
  </si>
  <si>
    <t>cintoriny vyzdoba foto</t>
  </si>
  <si>
    <t>co je giant's causeway</t>
  </si>
  <si>
    <t>dades gorge</t>
  </si>
  <si>
    <t>darujem spacak</t>
  </si>
  <si>
    <t>desperádo</t>
  </si>
  <si>
    <t>desperádo album</t>
  </si>
  <si>
    <t>desperádo albumok</t>
  </si>
  <si>
    <t>dni otvorených pivníc 29. 9. 2007 fotky</t>
  </si>
  <si>
    <t>dobitie vlaku</t>
  </si>
  <si>
    <t>domaša- fotky</t>
  </si>
  <si>
    <t>donegal írsko</t>
  </si>
  <si>
    <t>drakobijec</t>
  </si>
  <si>
    <t>drik borovicka</t>
  </si>
  <si>
    <t>dukelský priesmyk</t>
  </si>
  <si>
    <t>dukla devin</t>
  </si>
  <si>
    <t>elbrus 2007 fotky</t>
  </si>
  <si>
    <t>erg chebbi</t>
  </si>
  <si>
    <t>fatra abdul site:sk</t>
  </si>
  <si>
    <t>fatra foto vylet</t>
  </si>
  <si>
    <t>festival medzilaborce 2007</t>
  </si>
  <si>
    <t>fotky</t>
  </si>
  <si>
    <t>fotky báb</t>
  </si>
  <si>
    <t>fotky hron 2007</t>
  </si>
  <si>
    <t>fotky jari</t>
  </si>
  <si>
    <t>fotky maroka</t>
  </si>
  <si>
    <t>fotky opitych</t>
  </si>
  <si>
    <t>fotky pridané august</t>
  </si>
  <si>
    <t>fotky pyramídy</t>
  </si>
  <si>
    <t>fotky s vonku betliar</t>
  </si>
  <si>
    <t>fotky splav</t>
  </si>
  <si>
    <t>fotky vysoké tatry</t>
  </si>
  <si>
    <t>fotky zatisia</t>
  </si>
  <si>
    <t>fotky zuzka</t>
  </si>
  <si>
    <t>fotky západ slnka</t>
  </si>
  <si>
    <t>foto bachureň</t>
  </si>
  <si>
    <t>foto henclova</t>
  </si>
  <si>
    <t>foto krizna</t>
  </si>
  <si>
    <t>foto lenka</t>
  </si>
  <si>
    <t>foto malaga</t>
  </si>
  <si>
    <t>foto pamír</t>
  </si>
  <si>
    <t>foto plesivec</t>
  </si>
  <si>
    <t>foto svorky vlkov</t>
  </si>
  <si>
    <t>foto vihorlat</t>
  </si>
  <si>
    <t>foto výlet site:sk</t>
  </si>
  <si>
    <t>foto zo silickej planiny</t>
  </si>
  <si>
    <t>francuzaka</t>
  </si>
  <si>
    <t>fľak na tvári</t>
  </si>
  <si>
    <t>galmus</t>
  </si>
  <si>
    <t>glendalough</t>
  </si>
  <si>
    <t>grbaja</t>
  </si>
  <si>
    <t>halašova jama</t>
  </si>
  <si>
    <t>henclová</t>
  </si>
  <si>
    <t>hill of tara</t>
  </si>
  <si>
    <t>hlinikovy esus</t>
  </si>
  <si>
    <t>horehronská kúria telgárt</t>
  </si>
  <si>
    <t>hoverla mapa</t>
  </si>
  <si>
    <t>hrad cerveny kamen fotky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</si>
</sst>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000000"/>
    <numFmt numFmtId="172" formatCode="0.00000000"/>
    <numFmt numFmtId="173" formatCode="0.000000"/>
    <numFmt numFmtId="174" formatCode="0.00000"/>
    <numFmt numFmtId="175" formatCode="0.0%"/>
    <numFmt numFmtId="176" formatCode="0.0000000000"/>
    <numFmt numFmtId="177" formatCode="0.000000000"/>
    <numFmt numFmtId="178" formatCode="[$-41B]d\.\ mmmm\ yyyy"/>
    <numFmt numFmtId="179" formatCode="0.00000000000"/>
    <numFmt numFmtId="180" formatCode="0.00000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20" applyAlignment="1">
      <alignment/>
    </xf>
    <xf numFmtId="0" fontId="1" fillId="0" borderId="0" xfId="0" applyFont="1" applyAlignment="1">
      <alignment/>
    </xf>
    <xf numFmtId="9" fontId="0" fillId="0" borderId="0" xfId="2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1" fillId="0" borderId="4" xfId="20" applyFont="1" applyBorder="1" applyAlignment="1">
      <alignment/>
    </xf>
    <xf numFmtId="9" fontId="1" fillId="0" borderId="5" xfId="2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8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2" fontId="0" fillId="0" borderId="9" xfId="0" applyNumberFormat="1" applyBorder="1" applyAlignment="1">
      <alignment/>
    </xf>
    <xf numFmtId="9" fontId="0" fillId="0" borderId="9" xfId="20" applyBorder="1" applyAlignment="1">
      <alignment/>
    </xf>
    <xf numFmtId="9" fontId="0" fillId="0" borderId="10" xfId="2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9" fontId="0" fillId="0" borderId="13" xfId="20" applyBorder="1" applyAlignment="1">
      <alignment/>
    </xf>
    <xf numFmtId="9" fontId="0" fillId="0" borderId="14" xfId="2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8" xfId="20" applyBorder="1" applyAlignment="1">
      <alignment/>
    </xf>
    <xf numFmtId="9" fontId="0" fillId="0" borderId="19" xfId="20" applyBorder="1" applyAlignment="1">
      <alignment/>
    </xf>
    <xf numFmtId="14" fontId="0" fillId="0" borderId="0" xfId="0" applyNumberFormat="1" applyAlignment="1">
      <alignment/>
    </xf>
    <xf numFmtId="0" fontId="1" fillId="0" borderId="20" xfId="0" applyFont="1" applyBorder="1" applyAlignment="1">
      <alignment/>
    </xf>
    <xf numFmtId="0" fontId="1" fillId="0" borderId="5" xfId="0" applyFont="1" applyBorder="1" applyAlignment="1">
      <alignment/>
    </xf>
    <xf numFmtId="49" fontId="0" fillId="0" borderId="21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22" xfId="0" applyNumberFormat="1" applyBorder="1" applyAlignment="1" quotePrefix="1">
      <alignment/>
    </xf>
    <xf numFmtId="49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1" fontId="0" fillId="0" borderId="0" xfId="0" applyNumberFormat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9" fontId="1" fillId="0" borderId="4" xfId="2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0" fontId="0" fillId="0" borderId="10" xfId="20" applyNumberFormat="1" applyBorder="1" applyAlignment="1">
      <alignment/>
    </xf>
    <xf numFmtId="0" fontId="1" fillId="0" borderId="6" xfId="0" applyFont="1" applyBorder="1" applyAlignment="1">
      <alignment/>
    </xf>
    <xf numFmtId="10" fontId="0" fillId="0" borderId="14" xfId="20" applyNumberFormat="1" applyBorder="1" applyAlignment="1">
      <alignment/>
    </xf>
    <xf numFmtId="0" fontId="1" fillId="0" borderId="15" xfId="0" applyFont="1" applyBorder="1" applyAlignment="1">
      <alignment/>
    </xf>
    <xf numFmtId="10" fontId="0" fillId="0" borderId="19" xfId="20" applyNumberFormat="1" applyBorder="1" applyAlignment="1">
      <alignment/>
    </xf>
    <xf numFmtId="0" fontId="1" fillId="0" borderId="24" xfId="0" applyFont="1" applyBorder="1" applyAlignment="1">
      <alignment vertical="top" wrapText="1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20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9" fontId="1" fillId="0" borderId="5" xfId="2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6" xfId="0" applyFont="1" applyBorder="1" applyAlignment="1" quotePrefix="1">
      <alignment/>
    </xf>
    <xf numFmtId="1" fontId="0" fillId="0" borderId="12" xfId="0" applyNumberFormat="1" applyBorder="1" applyAlignment="1">
      <alignment/>
    </xf>
    <xf numFmtId="2" fontId="0" fillId="0" borderId="13" xfId="20" applyNumberFormat="1" applyBorder="1" applyAlignment="1">
      <alignment/>
    </xf>
    <xf numFmtId="0" fontId="0" fillId="0" borderId="13" xfId="2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0" fillId="0" borderId="0" xfId="20" applyNumberFormat="1" applyAlignment="1">
      <alignment/>
    </xf>
    <xf numFmtId="0" fontId="1" fillId="0" borderId="26" xfId="0" applyFon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14" fontId="1" fillId="0" borderId="29" xfId="0" applyNumberFormat="1" applyFont="1" applyBorder="1" applyAlignment="1">
      <alignment/>
    </xf>
    <xf numFmtId="14" fontId="1" fillId="0" borderId="14" xfId="0" applyNumberFormat="1" applyFont="1" applyBorder="1" applyAlignment="1">
      <alignment/>
    </xf>
    <xf numFmtId="0" fontId="1" fillId="0" borderId="19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14" xfId="0" applyFont="1" applyBorder="1" applyAlignment="1">
      <alignment/>
    </xf>
    <xf numFmtId="10" fontId="0" fillId="0" borderId="0" xfId="20" applyNumberFormat="1" applyAlignment="1">
      <alignment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2" fontId="0" fillId="0" borderId="0" xfId="0" applyNumberFormat="1" applyAlignment="1">
      <alignment/>
    </xf>
    <xf numFmtId="9" fontId="0" fillId="0" borderId="9" xfId="20" applyBorder="1" applyAlignment="1">
      <alignment/>
    </xf>
    <xf numFmtId="9" fontId="0" fillId="0" borderId="10" xfId="20" applyBorder="1" applyAlignment="1">
      <alignment/>
    </xf>
    <xf numFmtId="9" fontId="0" fillId="0" borderId="13" xfId="20" applyBorder="1" applyAlignment="1">
      <alignment/>
    </xf>
    <xf numFmtId="9" fontId="0" fillId="0" borderId="14" xfId="20" applyBorder="1" applyAlignment="1">
      <alignment/>
    </xf>
    <xf numFmtId="9" fontId="0" fillId="0" borderId="18" xfId="20" applyBorder="1" applyAlignment="1">
      <alignment/>
    </xf>
    <xf numFmtId="9" fontId="0" fillId="0" borderId="19" xfId="20" applyBorder="1" applyAlignment="1">
      <alignment/>
    </xf>
    <xf numFmtId="2" fontId="0" fillId="0" borderId="0" xfId="0" applyNumberFormat="1" applyAlignment="1">
      <alignment/>
    </xf>
    <xf numFmtId="9" fontId="1" fillId="0" borderId="30" xfId="20" applyFont="1" applyBorder="1" applyAlignment="1">
      <alignment horizontal="center" vertical="top" wrapText="1"/>
    </xf>
    <xf numFmtId="9" fontId="0" fillId="0" borderId="31" xfId="20" applyBorder="1" applyAlignment="1">
      <alignment/>
    </xf>
    <xf numFmtId="9" fontId="0" fillId="0" borderId="32" xfId="20" applyBorder="1" applyAlignment="1">
      <alignment/>
    </xf>
    <xf numFmtId="9" fontId="0" fillId="0" borderId="33" xfId="20" applyBorder="1" applyAlignment="1">
      <alignment/>
    </xf>
    <xf numFmtId="2" fontId="0" fillId="0" borderId="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1" fillId="0" borderId="24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C23"/>
  <sheetViews>
    <sheetView workbookViewId="0" topLeftCell="A1">
      <selection activeCell="B2" sqref="B2"/>
    </sheetView>
  </sheetViews>
  <sheetFormatPr defaultColWidth="9.140625" defaultRowHeight="12.75"/>
  <cols>
    <col min="1" max="1" width="16.8515625" style="1" bestFit="1" customWidth="1"/>
    <col min="2" max="2" width="15.421875" style="0" bestFit="1" customWidth="1"/>
  </cols>
  <sheetData>
    <row r="1" spans="1:2" ht="12.75">
      <c r="A1" s="1" t="s">
        <v>557</v>
      </c>
      <c r="B1" s="72">
        <v>11374</v>
      </c>
    </row>
    <row r="2" spans="1:2" ht="12.75">
      <c r="A2" s="1" t="s">
        <v>558</v>
      </c>
      <c r="B2" s="72">
        <v>213734</v>
      </c>
    </row>
    <row r="3" spans="1:2" ht="12.75">
      <c r="A3" s="1" t="s">
        <v>559</v>
      </c>
      <c r="B3">
        <f>B2/B1</f>
        <v>18.791454193775277</v>
      </c>
    </row>
    <row r="4" spans="1:2" ht="12.75">
      <c r="A4" s="1" t="s">
        <v>634</v>
      </c>
      <c r="B4" s="72">
        <v>4353</v>
      </c>
    </row>
    <row r="6" spans="1:2" ht="12.75">
      <c r="A6" s="1" t="s">
        <v>560</v>
      </c>
      <c r="B6" s="2">
        <v>0.26</v>
      </c>
    </row>
    <row r="8" spans="1:3" ht="12.75">
      <c r="A8" s="1" t="s">
        <v>561</v>
      </c>
      <c r="B8" s="87">
        <v>6850</v>
      </c>
      <c r="C8" s="3">
        <f>B8/SUM($B$8:$B$10)</f>
        <v>0.6022507473184455</v>
      </c>
    </row>
    <row r="9" spans="1:3" ht="12.75">
      <c r="A9" s="1" t="s">
        <v>562</v>
      </c>
      <c r="B9" s="72">
        <v>3366</v>
      </c>
      <c r="C9" s="3">
        <f>B9/SUM($B$8:$B$10)</f>
        <v>0.29593810444874274</v>
      </c>
    </row>
    <row r="10" spans="1:3" ht="12.75">
      <c r="A10" s="4" t="s">
        <v>563</v>
      </c>
      <c r="B10" s="72">
        <v>1158</v>
      </c>
      <c r="C10" s="3">
        <f>B10/SUM($B$8:$B$10)</f>
        <v>0.10181114823281168</v>
      </c>
    </row>
    <row r="12" spans="1:2" ht="12.75">
      <c r="A12" s="1" t="s">
        <v>564</v>
      </c>
      <c r="B12" s="87">
        <v>3030</v>
      </c>
    </row>
    <row r="13" spans="1:3" ht="12.75">
      <c r="A13" s="1" t="s">
        <v>615</v>
      </c>
      <c r="B13" s="72">
        <v>205</v>
      </c>
      <c r="C13" s="35">
        <v>39332</v>
      </c>
    </row>
    <row r="14" ht="12.75">
      <c r="B14" s="72"/>
    </row>
    <row r="15" ht="12.75">
      <c r="A15" s="1" t="s">
        <v>410</v>
      </c>
    </row>
    <row r="16" spans="1:2" ht="12.75">
      <c r="A16" s="1" t="s">
        <v>411</v>
      </c>
      <c r="B16">
        <v>6055</v>
      </c>
    </row>
    <row r="17" spans="1:2" ht="12.75">
      <c r="A17" s="1" t="s">
        <v>412</v>
      </c>
      <c r="B17" s="72">
        <v>388</v>
      </c>
    </row>
    <row r="19" spans="1:3" ht="12.75">
      <c r="A19" s="1" t="s">
        <v>417</v>
      </c>
      <c r="B19" s="101">
        <v>39447.920590277776</v>
      </c>
      <c r="C19" t="s">
        <v>419</v>
      </c>
    </row>
    <row r="20" ht="12.75">
      <c r="A20" s="1" t="s">
        <v>418</v>
      </c>
    </row>
    <row r="23" ht="12.75">
      <c r="B23">
        <f>11/8</f>
        <v>1.375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B2:G100"/>
  <sheetViews>
    <sheetView workbookViewId="0" topLeftCell="A1">
      <selection activeCell="B3" sqref="B3"/>
    </sheetView>
  </sheetViews>
  <sheetFormatPr defaultColWidth="9.140625" defaultRowHeight="12.75"/>
  <cols>
    <col min="1" max="1" width="3.421875" style="0" customWidth="1"/>
    <col min="2" max="2" width="28.00390625" style="0" bestFit="1" customWidth="1"/>
    <col min="4" max="4" width="11.00390625" style="0" bestFit="1" customWidth="1"/>
    <col min="5" max="5" width="17.421875" style="0" bestFit="1" customWidth="1"/>
    <col min="6" max="6" width="12.28125" style="5" bestFit="1" customWidth="1"/>
    <col min="7" max="7" width="12.57421875" style="5" bestFit="1" customWidth="1"/>
  </cols>
  <sheetData>
    <row r="1" ht="13.5" thickBot="1"/>
    <row r="2" spans="2:7" ht="13.5" thickBot="1">
      <c r="B2" s="58" t="s">
        <v>217</v>
      </c>
      <c r="C2" s="8" t="s">
        <v>567</v>
      </c>
      <c r="D2" s="9" t="s">
        <v>568</v>
      </c>
      <c r="E2" s="9" t="s">
        <v>569</v>
      </c>
      <c r="F2" s="10" t="s">
        <v>570</v>
      </c>
      <c r="G2" s="11" t="s">
        <v>571</v>
      </c>
    </row>
    <row r="3" spans="2:7" ht="12.75">
      <c r="B3" s="59" t="s">
        <v>86</v>
      </c>
      <c r="C3" s="14">
        <v>623</v>
      </c>
      <c r="D3" s="17">
        <v>13.6853932584269</v>
      </c>
      <c r="E3" s="16">
        <v>278.630818619582</v>
      </c>
      <c r="F3" s="18">
        <v>0.0401284098625183</v>
      </c>
      <c r="G3" s="19">
        <v>0.465489566326141</v>
      </c>
    </row>
    <row r="4" spans="2:7" ht="12.75">
      <c r="B4" s="61" t="s">
        <v>218</v>
      </c>
      <c r="C4" s="21">
        <v>414</v>
      </c>
      <c r="D4" s="24">
        <v>13.927536231884</v>
      </c>
      <c r="E4" s="23">
        <v>306.466183574879</v>
      </c>
      <c r="F4" s="25">
        <v>0</v>
      </c>
      <c r="G4" s="26">
        <v>0.367149770259857</v>
      </c>
    </row>
    <row r="5" spans="2:7" ht="12.75">
      <c r="B5" s="61" t="s">
        <v>219</v>
      </c>
      <c r="C5" s="21">
        <v>395</v>
      </c>
      <c r="D5" s="24">
        <v>23.6810126582278</v>
      </c>
      <c r="E5" s="23">
        <v>241.364556962025</v>
      </c>
      <c r="F5" s="25">
        <v>0.544303774833679</v>
      </c>
      <c r="G5" s="26">
        <v>0.410126596689224</v>
      </c>
    </row>
    <row r="6" spans="2:7" ht="12.75">
      <c r="B6" s="61" t="s">
        <v>220</v>
      </c>
      <c r="C6" s="21">
        <v>300</v>
      </c>
      <c r="D6" s="24">
        <v>4.34666666666666</v>
      </c>
      <c r="E6" s="23">
        <v>98.3666666666666</v>
      </c>
      <c r="F6" s="25">
        <v>0</v>
      </c>
      <c r="G6" s="26">
        <v>0.52999997138977</v>
      </c>
    </row>
    <row r="7" spans="2:7" ht="12.75">
      <c r="B7" s="61" t="s">
        <v>221</v>
      </c>
      <c r="C7" s="21">
        <v>253</v>
      </c>
      <c r="D7" s="24">
        <v>15.5494071146245</v>
      </c>
      <c r="E7" s="23">
        <v>305.308300395256</v>
      </c>
      <c r="F7" s="25">
        <v>0.150197625160217</v>
      </c>
      <c r="G7" s="26">
        <v>0.411067187786102</v>
      </c>
    </row>
    <row r="8" spans="2:7" ht="12.75">
      <c r="B8" s="61" t="s">
        <v>223</v>
      </c>
      <c r="C8" s="21">
        <v>247</v>
      </c>
      <c r="D8" s="24">
        <v>10.9878542510121</v>
      </c>
      <c r="E8" s="23">
        <v>427.218623481781</v>
      </c>
      <c r="F8" s="25">
        <v>0.194331988692283</v>
      </c>
      <c r="G8" s="26">
        <v>0.400809705257415</v>
      </c>
    </row>
    <row r="9" spans="2:7" ht="12.75">
      <c r="B9" s="61" t="s">
        <v>224</v>
      </c>
      <c r="C9" s="21">
        <v>141</v>
      </c>
      <c r="D9" s="24">
        <v>11.531914893617</v>
      </c>
      <c r="E9" s="23">
        <v>424.085106382978</v>
      </c>
      <c r="F9" s="25">
        <v>0</v>
      </c>
      <c r="G9" s="26">
        <v>0.460992902517318</v>
      </c>
    </row>
    <row r="10" spans="2:7" ht="12.75">
      <c r="B10" s="61" t="s">
        <v>225</v>
      </c>
      <c r="C10" s="21">
        <v>127</v>
      </c>
      <c r="D10" s="24">
        <v>17.6614173228346</v>
      </c>
      <c r="E10" s="23">
        <v>562.141732283464</v>
      </c>
      <c r="F10" s="25">
        <v>0.251968502998352</v>
      </c>
      <c r="G10" s="26">
        <v>0.275590538978576</v>
      </c>
    </row>
    <row r="11" spans="2:7" ht="12.75">
      <c r="B11" s="61" t="s">
        <v>226</v>
      </c>
      <c r="C11" s="21">
        <v>119</v>
      </c>
      <c r="D11" s="24">
        <v>26.1848739495798</v>
      </c>
      <c r="E11" s="23">
        <v>157.226890756302</v>
      </c>
      <c r="F11" s="25">
        <v>0.56302523612976</v>
      </c>
      <c r="G11" s="26">
        <v>0.470588237047195</v>
      </c>
    </row>
    <row r="12" spans="2:7" ht="12.75">
      <c r="B12" s="61" t="s">
        <v>227</v>
      </c>
      <c r="C12" s="21">
        <v>79</v>
      </c>
      <c r="D12" s="24">
        <v>24.8101265822784</v>
      </c>
      <c r="E12" s="23">
        <v>469.696202531645</v>
      </c>
      <c r="F12" s="25">
        <v>0</v>
      </c>
      <c r="G12" s="26">
        <v>0.367088615894317</v>
      </c>
    </row>
    <row r="13" spans="2:7" ht="12.75">
      <c r="B13" s="61" t="s">
        <v>228</v>
      </c>
      <c r="C13" s="21">
        <v>70</v>
      </c>
      <c r="D13" s="24">
        <v>23.2428571428571</v>
      </c>
      <c r="E13" s="23">
        <v>143.542857142857</v>
      </c>
      <c r="F13" s="25">
        <v>0.971428573131561</v>
      </c>
      <c r="G13" s="26">
        <v>0.400000005960464</v>
      </c>
    </row>
    <row r="14" spans="2:7" ht="12.75">
      <c r="B14" s="61" t="s">
        <v>229</v>
      </c>
      <c r="C14" s="21">
        <v>55</v>
      </c>
      <c r="D14" s="24">
        <v>4.3090909090909</v>
      </c>
      <c r="E14" s="23">
        <v>126.963636363636</v>
      </c>
      <c r="F14" s="25">
        <v>0.0181818176060915</v>
      </c>
      <c r="G14" s="26">
        <v>0.363636374473571</v>
      </c>
    </row>
    <row r="15" spans="2:7" ht="12.75">
      <c r="B15" s="61" t="s">
        <v>230</v>
      </c>
      <c r="C15" s="21">
        <v>41</v>
      </c>
      <c r="D15" s="24">
        <v>10.8292682926829</v>
      </c>
      <c r="E15" s="23">
        <v>96.9024390243902</v>
      </c>
      <c r="F15" s="25">
        <v>0.951219499111175</v>
      </c>
      <c r="G15" s="26">
        <v>0.463414639234542</v>
      </c>
    </row>
    <row r="16" spans="2:7" ht="12.75">
      <c r="B16" s="61" t="s">
        <v>231</v>
      </c>
      <c r="C16" s="21">
        <v>32</v>
      </c>
      <c r="D16" s="24">
        <v>39.8125</v>
      </c>
      <c r="E16" s="23">
        <v>207.8125</v>
      </c>
      <c r="F16" s="25">
        <v>0.9375</v>
      </c>
      <c r="G16" s="26">
        <v>0.40625</v>
      </c>
    </row>
    <row r="17" spans="2:7" ht="12.75">
      <c r="B17" s="61" t="s">
        <v>232</v>
      </c>
      <c r="C17" s="21">
        <v>27</v>
      </c>
      <c r="D17" s="24">
        <v>2.37037037037037</v>
      </c>
      <c r="E17" s="23">
        <v>59.4814814814814</v>
      </c>
      <c r="F17" s="25">
        <v>0.925925910472869</v>
      </c>
      <c r="G17" s="26">
        <v>0.814814805984497</v>
      </c>
    </row>
    <row r="18" spans="2:7" ht="12.75">
      <c r="B18" s="61" t="s">
        <v>233</v>
      </c>
      <c r="C18" s="21">
        <v>27</v>
      </c>
      <c r="D18" s="24">
        <v>6.22222222222222</v>
      </c>
      <c r="E18" s="23">
        <v>21.2592592592592</v>
      </c>
      <c r="F18" s="25">
        <v>1</v>
      </c>
      <c r="G18" s="26">
        <v>0.666666686534881</v>
      </c>
    </row>
    <row r="19" spans="2:7" ht="12.75">
      <c r="B19" s="61" t="s">
        <v>234</v>
      </c>
      <c r="C19" s="21">
        <v>26</v>
      </c>
      <c r="D19" s="24">
        <v>17.6538461538461</v>
      </c>
      <c r="E19" s="23">
        <v>316.192307692307</v>
      </c>
      <c r="F19" s="25">
        <v>0.192307695746421</v>
      </c>
      <c r="G19" s="26">
        <v>0.384615391492843</v>
      </c>
    </row>
    <row r="20" spans="2:7" ht="12.75">
      <c r="B20" s="61" t="s">
        <v>235</v>
      </c>
      <c r="C20" s="21">
        <v>24</v>
      </c>
      <c r="D20" s="24">
        <v>68.2916666666666</v>
      </c>
      <c r="E20" s="23">
        <v>443.333333333333</v>
      </c>
      <c r="F20" s="25">
        <v>0.45833334326744</v>
      </c>
      <c r="G20" s="26">
        <v>0.125</v>
      </c>
    </row>
    <row r="21" spans="2:7" ht="12.75">
      <c r="B21" s="61" t="s">
        <v>236</v>
      </c>
      <c r="C21" s="21">
        <v>20</v>
      </c>
      <c r="D21" s="24">
        <v>4.55</v>
      </c>
      <c r="E21" s="23">
        <v>71.65</v>
      </c>
      <c r="F21" s="25">
        <v>0.949999988079071</v>
      </c>
      <c r="G21" s="26">
        <v>0.699999988079071</v>
      </c>
    </row>
    <row r="22" spans="2:7" ht="12.75">
      <c r="B22" s="61" t="s">
        <v>237</v>
      </c>
      <c r="C22" s="21">
        <v>18</v>
      </c>
      <c r="D22" s="24">
        <v>9.83333333333333</v>
      </c>
      <c r="E22" s="23">
        <v>174.722222222222</v>
      </c>
      <c r="F22" s="25">
        <v>0.944444417953491</v>
      </c>
      <c r="G22" s="26">
        <v>0.5</v>
      </c>
    </row>
    <row r="23" spans="2:7" ht="12.75">
      <c r="B23" s="61" t="s">
        <v>238</v>
      </c>
      <c r="C23" s="21">
        <v>18</v>
      </c>
      <c r="D23" s="24">
        <v>4.94444444444444</v>
      </c>
      <c r="E23" s="23">
        <v>544.5</v>
      </c>
      <c r="F23" s="25">
        <v>0</v>
      </c>
      <c r="G23" s="26">
        <v>0.5</v>
      </c>
    </row>
    <row r="24" spans="2:7" ht="12.75">
      <c r="B24" s="61" t="s">
        <v>239</v>
      </c>
      <c r="C24" s="21">
        <v>16</v>
      </c>
      <c r="D24" s="24">
        <v>19.25</v>
      </c>
      <c r="E24" s="23">
        <v>194.5625</v>
      </c>
      <c r="F24" s="25">
        <v>0</v>
      </c>
      <c r="G24" s="26">
        <v>0.375</v>
      </c>
    </row>
    <row r="25" spans="2:7" ht="12.75">
      <c r="B25" s="61" t="s">
        <v>1282</v>
      </c>
      <c r="C25" s="21">
        <v>15</v>
      </c>
      <c r="D25" s="24">
        <v>27.4666666666666</v>
      </c>
      <c r="E25" s="23">
        <v>244.8</v>
      </c>
      <c r="F25" s="25">
        <v>0.133333340287208</v>
      </c>
      <c r="G25" s="26">
        <v>0.400000005960464</v>
      </c>
    </row>
    <row r="26" spans="2:7" ht="12.75">
      <c r="B26" s="61" t="s">
        <v>240</v>
      </c>
      <c r="C26" s="21">
        <v>14</v>
      </c>
      <c r="D26" s="24">
        <v>24.7142857142857</v>
      </c>
      <c r="E26" s="23">
        <v>279.428571428571</v>
      </c>
      <c r="F26" s="25">
        <v>0.5</v>
      </c>
      <c r="G26" s="26">
        <v>0.428571432828903</v>
      </c>
    </row>
    <row r="27" spans="2:7" ht="12.75">
      <c r="B27" s="61" t="s">
        <v>1280</v>
      </c>
      <c r="C27" s="21">
        <v>14</v>
      </c>
      <c r="D27" s="24">
        <v>1.35714285714285</v>
      </c>
      <c r="E27" s="23">
        <v>21.6428571428571</v>
      </c>
      <c r="F27" s="25">
        <v>0.92857140302658</v>
      </c>
      <c r="G27" s="26">
        <v>0.785714268684387</v>
      </c>
    </row>
    <row r="28" spans="2:7" ht="12.75">
      <c r="B28" s="61" t="s">
        <v>241</v>
      </c>
      <c r="C28" s="21">
        <v>12</v>
      </c>
      <c r="D28" s="24">
        <v>13.1666666666666</v>
      </c>
      <c r="E28" s="23">
        <v>44.9166666666666</v>
      </c>
      <c r="F28" s="25">
        <v>1</v>
      </c>
      <c r="G28" s="26">
        <v>0.916666686534881</v>
      </c>
    </row>
    <row r="29" spans="2:7" ht="12.75">
      <c r="B29" s="61" t="s">
        <v>242</v>
      </c>
      <c r="C29" s="21">
        <v>12</v>
      </c>
      <c r="D29" s="24">
        <v>98.25</v>
      </c>
      <c r="E29" s="23">
        <v>890.583333333333</v>
      </c>
      <c r="F29" s="25">
        <v>0.583333313465118</v>
      </c>
      <c r="G29" s="26">
        <v>0.16666667163372</v>
      </c>
    </row>
    <row r="30" spans="2:7" ht="12.75">
      <c r="B30" s="61" t="s">
        <v>243</v>
      </c>
      <c r="C30" s="21">
        <v>11</v>
      </c>
      <c r="D30" s="24">
        <v>10.4545454545454</v>
      </c>
      <c r="E30" s="23">
        <v>69.0909090909091</v>
      </c>
      <c r="F30" s="25">
        <v>0.909090936183929</v>
      </c>
      <c r="G30" s="26">
        <v>0.636363625526428</v>
      </c>
    </row>
    <row r="31" spans="2:7" ht="12.75">
      <c r="B31" s="61" t="s">
        <v>244</v>
      </c>
      <c r="C31" s="21">
        <v>11</v>
      </c>
      <c r="D31" s="24">
        <v>2</v>
      </c>
      <c r="E31" s="23">
        <v>22.5454545454545</v>
      </c>
      <c r="F31" s="25">
        <v>1</v>
      </c>
      <c r="G31" s="26">
        <v>0.727272748947143</v>
      </c>
    </row>
    <row r="32" spans="2:7" ht="12.75">
      <c r="B32" s="61" t="s">
        <v>245</v>
      </c>
      <c r="C32" s="21">
        <v>10</v>
      </c>
      <c r="D32" s="24">
        <v>8.4</v>
      </c>
      <c r="E32" s="23">
        <v>317.4</v>
      </c>
      <c r="F32" s="25">
        <v>0.899999976158142</v>
      </c>
      <c r="G32" s="26">
        <v>0.699999988079071</v>
      </c>
    </row>
    <row r="33" spans="2:7" ht="12.75">
      <c r="B33" s="61" t="s">
        <v>246</v>
      </c>
      <c r="C33" s="21">
        <v>9</v>
      </c>
      <c r="D33" s="24">
        <v>11.8888888888888</v>
      </c>
      <c r="E33" s="23">
        <v>49.6666666666666</v>
      </c>
      <c r="F33" s="25">
        <v>0.666666686534881</v>
      </c>
      <c r="G33" s="26">
        <v>0.666666686534881</v>
      </c>
    </row>
    <row r="34" spans="2:7" ht="12.75">
      <c r="B34" s="61" t="s">
        <v>247</v>
      </c>
      <c r="C34" s="21">
        <v>9</v>
      </c>
      <c r="D34" s="24">
        <v>74.4444444444444</v>
      </c>
      <c r="E34" s="41">
        <v>327</v>
      </c>
      <c r="F34" s="25">
        <v>1</v>
      </c>
      <c r="G34" s="26">
        <v>0.444444447755813</v>
      </c>
    </row>
    <row r="35" spans="2:7" ht="12.75">
      <c r="B35" s="61" t="s">
        <v>248</v>
      </c>
      <c r="C35" s="21">
        <v>9</v>
      </c>
      <c r="D35" s="24">
        <v>76.2222222222222</v>
      </c>
      <c r="E35" s="23">
        <v>598.555555555555</v>
      </c>
      <c r="F35" s="25">
        <v>0</v>
      </c>
      <c r="G35" s="26">
        <v>0</v>
      </c>
    </row>
    <row r="36" spans="2:7" ht="12.75">
      <c r="B36" s="61" t="s">
        <v>249</v>
      </c>
      <c r="C36" s="21">
        <v>8</v>
      </c>
      <c r="D36" s="24">
        <v>39</v>
      </c>
      <c r="E36" s="23">
        <v>258.5</v>
      </c>
      <c r="F36" s="25">
        <v>0.875</v>
      </c>
      <c r="G36" s="26">
        <v>0.375</v>
      </c>
    </row>
    <row r="37" spans="2:7" ht="12.75">
      <c r="B37" s="61" t="s">
        <v>250</v>
      </c>
      <c r="C37" s="21">
        <v>8</v>
      </c>
      <c r="D37" s="24">
        <v>69.25</v>
      </c>
      <c r="E37" s="23">
        <v>1806.5</v>
      </c>
      <c r="F37" s="25">
        <v>0.25</v>
      </c>
      <c r="G37" s="26">
        <v>0.125</v>
      </c>
    </row>
    <row r="38" spans="2:7" ht="12.75">
      <c r="B38" s="61" t="s">
        <v>1283</v>
      </c>
      <c r="C38" s="21">
        <v>8</v>
      </c>
      <c r="D38" s="24">
        <v>1.625</v>
      </c>
      <c r="E38" s="23">
        <v>27.75</v>
      </c>
      <c r="F38" s="25">
        <v>0.75</v>
      </c>
      <c r="G38" s="26">
        <v>0.5</v>
      </c>
    </row>
    <row r="39" spans="2:7" ht="12.75">
      <c r="B39" s="61" t="s">
        <v>1284</v>
      </c>
      <c r="C39" s="21">
        <v>6</v>
      </c>
      <c r="D39" s="24">
        <v>28.5</v>
      </c>
      <c r="E39" s="23">
        <v>480.666666666666</v>
      </c>
      <c r="F39" s="25">
        <v>0.5</v>
      </c>
      <c r="G39" s="26">
        <v>0.16666667163372</v>
      </c>
    </row>
    <row r="40" spans="2:7" ht="12.75">
      <c r="B40" s="61" t="s">
        <v>251</v>
      </c>
      <c r="C40" s="21">
        <v>6</v>
      </c>
      <c r="D40" s="24">
        <v>3.16666666666666</v>
      </c>
      <c r="E40" s="23">
        <v>703.166666666666</v>
      </c>
      <c r="F40" s="25">
        <v>0.666666686534881</v>
      </c>
      <c r="G40" s="26">
        <v>0.16666667163372</v>
      </c>
    </row>
    <row r="41" spans="2:7" ht="12.75">
      <c r="B41" s="61" t="s">
        <v>252</v>
      </c>
      <c r="C41" s="21">
        <v>6</v>
      </c>
      <c r="D41" s="24">
        <v>28.6666666666666</v>
      </c>
      <c r="E41" s="23">
        <v>632</v>
      </c>
      <c r="F41" s="25">
        <v>0.16666667163372</v>
      </c>
      <c r="G41" s="26">
        <v>0.16666667163372</v>
      </c>
    </row>
    <row r="42" spans="2:7" ht="12.75">
      <c r="B42" s="61" t="s">
        <v>253</v>
      </c>
      <c r="C42" s="21">
        <v>6</v>
      </c>
      <c r="D42" s="24">
        <v>43.1666666666666</v>
      </c>
      <c r="E42" s="23">
        <v>669.666666666666</v>
      </c>
      <c r="F42" s="25">
        <v>0.5</v>
      </c>
      <c r="G42" s="26">
        <v>0</v>
      </c>
    </row>
    <row r="43" spans="2:7" ht="12.75">
      <c r="B43" s="61" t="s">
        <v>254</v>
      </c>
      <c r="C43" s="21">
        <v>5</v>
      </c>
      <c r="D43" s="24">
        <v>28</v>
      </c>
      <c r="E43" s="23">
        <v>506.6</v>
      </c>
      <c r="F43" s="25">
        <v>0.200000002980232</v>
      </c>
      <c r="G43" s="26">
        <v>0</v>
      </c>
    </row>
    <row r="44" spans="2:7" ht="12.75">
      <c r="B44" s="61" t="s">
        <v>255</v>
      </c>
      <c r="C44" s="21">
        <v>5</v>
      </c>
      <c r="D44" s="24">
        <v>44.2</v>
      </c>
      <c r="E44" s="23">
        <v>297.2</v>
      </c>
      <c r="F44" s="25">
        <v>0.800000011920929</v>
      </c>
      <c r="G44" s="26">
        <v>0.400000005960464</v>
      </c>
    </row>
    <row r="45" spans="2:7" ht="12.75">
      <c r="B45" s="61" t="s">
        <v>256</v>
      </c>
      <c r="C45" s="21">
        <v>5</v>
      </c>
      <c r="D45" s="24">
        <v>8.6</v>
      </c>
      <c r="E45" s="23">
        <v>30.4</v>
      </c>
      <c r="F45" s="25">
        <v>1</v>
      </c>
      <c r="G45" s="26">
        <v>0.400000005960464</v>
      </c>
    </row>
    <row r="46" spans="2:7" ht="12.75">
      <c r="B46" s="61" t="s">
        <v>257</v>
      </c>
      <c r="C46" s="21">
        <v>4</v>
      </c>
      <c r="D46" s="24">
        <v>5.5</v>
      </c>
      <c r="E46" s="23">
        <v>28.25</v>
      </c>
      <c r="F46" s="25">
        <v>1</v>
      </c>
      <c r="G46" s="26">
        <v>0.5</v>
      </c>
    </row>
    <row r="47" spans="2:7" ht="12.75">
      <c r="B47" s="61" t="s">
        <v>258</v>
      </c>
      <c r="C47" s="21">
        <v>4</v>
      </c>
      <c r="D47" s="24">
        <v>12.75</v>
      </c>
      <c r="E47" s="23">
        <v>95.25</v>
      </c>
      <c r="F47" s="25">
        <v>0.75</v>
      </c>
      <c r="G47" s="26">
        <v>0.5</v>
      </c>
    </row>
    <row r="48" spans="2:7" ht="12.75">
      <c r="B48" s="61" t="s">
        <v>259</v>
      </c>
      <c r="C48" s="21">
        <v>4</v>
      </c>
      <c r="D48" s="24">
        <v>20.5</v>
      </c>
      <c r="E48" s="23">
        <v>162.25</v>
      </c>
      <c r="F48" s="25">
        <v>1</v>
      </c>
      <c r="G48" s="26">
        <v>0.5</v>
      </c>
    </row>
    <row r="49" spans="2:7" ht="12.75">
      <c r="B49" s="61" t="s">
        <v>260</v>
      </c>
      <c r="C49" s="21">
        <v>4</v>
      </c>
      <c r="D49" s="24">
        <v>48.25</v>
      </c>
      <c r="E49" s="23">
        <v>164.75</v>
      </c>
      <c r="F49" s="25">
        <v>1</v>
      </c>
      <c r="G49" s="26">
        <v>0.5</v>
      </c>
    </row>
    <row r="50" spans="2:7" ht="12.75">
      <c r="B50" s="61" t="s">
        <v>261</v>
      </c>
      <c r="C50" s="21">
        <v>4</v>
      </c>
      <c r="D50" s="24">
        <v>16.75</v>
      </c>
      <c r="E50" s="23">
        <v>206</v>
      </c>
      <c r="F50" s="25">
        <v>1</v>
      </c>
      <c r="G50" s="26">
        <v>0.5</v>
      </c>
    </row>
    <row r="51" spans="2:7" ht="12.75">
      <c r="B51" s="61" t="s">
        <v>262</v>
      </c>
      <c r="C51" s="21">
        <v>4</v>
      </c>
      <c r="D51" s="24">
        <v>65</v>
      </c>
      <c r="E51" s="23">
        <v>793.75</v>
      </c>
      <c r="F51" s="25">
        <v>0.25</v>
      </c>
      <c r="G51" s="26">
        <v>0</v>
      </c>
    </row>
    <row r="52" spans="2:7" ht="12.75">
      <c r="B52" s="61" t="s">
        <v>263</v>
      </c>
      <c r="C52" s="21">
        <v>4</v>
      </c>
      <c r="D52" s="24">
        <v>37.25</v>
      </c>
      <c r="E52" s="23">
        <v>356.5</v>
      </c>
      <c r="F52" s="25">
        <v>0.25</v>
      </c>
      <c r="G52" s="26">
        <v>0</v>
      </c>
    </row>
    <row r="53" spans="2:7" ht="12.75">
      <c r="B53" s="61" t="s">
        <v>264</v>
      </c>
      <c r="C53" s="21">
        <v>4</v>
      </c>
      <c r="D53" s="24">
        <v>46.75</v>
      </c>
      <c r="E53" s="23">
        <v>140.25</v>
      </c>
      <c r="F53" s="25">
        <v>0.25</v>
      </c>
      <c r="G53" s="26">
        <v>0</v>
      </c>
    </row>
    <row r="54" spans="2:7" ht="12.75">
      <c r="B54" s="61" t="s">
        <v>1285</v>
      </c>
      <c r="C54" s="21">
        <v>3</v>
      </c>
      <c r="D54" s="24">
        <v>26</v>
      </c>
      <c r="E54" s="23">
        <v>545.666666666666</v>
      </c>
      <c r="F54" s="25">
        <v>0.33333334326744</v>
      </c>
      <c r="G54" s="26">
        <v>0</v>
      </c>
    </row>
    <row r="55" spans="2:7" ht="12.75">
      <c r="B55" s="61" t="s">
        <v>265</v>
      </c>
      <c r="C55" s="21">
        <v>3</v>
      </c>
      <c r="D55" s="24">
        <v>2.66666666666666</v>
      </c>
      <c r="E55" s="23">
        <v>68.6666666666666</v>
      </c>
      <c r="F55" s="25">
        <v>1</v>
      </c>
      <c r="G55" s="26">
        <v>0.33333334326744</v>
      </c>
    </row>
    <row r="56" spans="2:7" ht="12.75">
      <c r="B56" s="61" t="s">
        <v>266</v>
      </c>
      <c r="C56" s="21">
        <v>3</v>
      </c>
      <c r="D56" s="24">
        <v>1</v>
      </c>
      <c r="E56" s="23">
        <v>0</v>
      </c>
      <c r="F56" s="25">
        <v>1</v>
      </c>
      <c r="G56" s="26">
        <v>1</v>
      </c>
    </row>
    <row r="57" spans="2:7" ht="12.75">
      <c r="B57" s="61" t="s">
        <v>267</v>
      </c>
      <c r="C57" s="21">
        <v>3</v>
      </c>
      <c r="D57" s="24">
        <v>56.3333333333333</v>
      </c>
      <c r="E57" s="23">
        <v>188.666666666666</v>
      </c>
      <c r="F57" s="25">
        <v>1</v>
      </c>
      <c r="G57" s="26">
        <v>0.33333334326744</v>
      </c>
    </row>
    <row r="58" spans="2:7" ht="12.75">
      <c r="B58" s="61" t="s">
        <v>268</v>
      </c>
      <c r="C58" s="21">
        <v>3</v>
      </c>
      <c r="D58" s="24">
        <v>2.33333333333333</v>
      </c>
      <c r="E58" s="23">
        <v>76.3333333333333</v>
      </c>
      <c r="F58" s="25">
        <v>1</v>
      </c>
      <c r="G58" s="26">
        <v>0.33333334326744</v>
      </c>
    </row>
    <row r="59" spans="2:7" ht="12.75">
      <c r="B59" s="61" t="s">
        <v>269</v>
      </c>
      <c r="C59" s="21">
        <v>3</v>
      </c>
      <c r="D59" s="24">
        <v>14.3333333333333</v>
      </c>
      <c r="E59" s="23">
        <v>129</v>
      </c>
      <c r="F59" s="25">
        <v>1</v>
      </c>
      <c r="G59" s="26">
        <v>0.666666686534881</v>
      </c>
    </row>
    <row r="60" spans="2:7" ht="12.75">
      <c r="B60" s="61" t="s">
        <v>270</v>
      </c>
      <c r="C60" s="21">
        <v>3</v>
      </c>
      <c r="D60" s="24">
        <v>64.3333333333333</v>
      </c>
      <c r="E60" s="23">
        <v>450</v>
      </c>
      <c r="F60" s="25">
        <v>0.666666686534881</v>
      </c>
      <c r="G60" s="26">
        <v>0.33333334326744</v>
      </c>
    </row>
    <row r="61" spans="2:7" ht="12.75">
      <c r="B61" s="61" t="s">
        <v>271</v>
      </c>
      <c r="C61" s="21">
        <v>2</v>
      </c>
      <c r="D61" s="24">
        <v>88.5</v>
      </c>
      <c r="E61" s="23">
        <v>354.5</v>
      </c>
      <c r="F61" s="25">
        <v>0.5</v>
      </c>
      <c r="G61" s="26">
        <v>0</v>
      </c>
    </row>
    <row r="62" spans="2:7" ht="12.75">
      <c r="B62" s="61" t="s">
        <v>272</v>
      </c>
      <c r="C62" s="21">
        <v>2</v>
      </c>
      <c r="D62" s="24">
        <v>1</v>
      </c>
      <c r="E62" s="23">
        <v>0</v>
      </c>
      <c r="F62" s="25">
        <v>1</v>
      </c>
      <c r="G62" s="26">
        <v>1</v>
      </c>
    </row>
    <row r="63" spans="2:7" ht="12.75">
      <c r="B63" s="61" t="s">
        <v>273</v>
      </c>
      <c r="C63" s="21">
        <v>2</v>
      </c>
      <c r="D63" s="24">
        <v>13</v>
      </c>
      <c r="E63" s="23">
        <v>219</v>
      </c>
      <c r="F63" s="25">
        <v>0.5</v>
      </c>
      <c r="G63" s="26">
        <v>0</v>
      </c>
    </row>
    <row r="64" spans="2:7" ht="12.75">
      <c r="B64" s="61" t="s">
        <v>274</v>
      </c>
      <c r="C64" s="21">
        <v>2</v>
      </c>
      <c r="D64" s="24">
        <v>19</v>
      </c>
      <c r="E64" s="23">
        <v>73.5</v>
      </c>
      <c r="F64" s="25">
        <v>1</v>
      </c>
      <c r="G64" s="26">
        <v>0</v>
      </c>
    </row>
    <row r="65" spans="2:7" ht="12.75">
      <c r="B65" s="61" t="s">
        <v>275</v>
      </c>
      <c r="C65" s="21">
        <v>2</v>
      </c>
      <c r="D65" s="24">
        <v>20.5</v>
      </c>
      <c r="E65" s="23">
        <v>93</v>
      </c>
      <c r="F65" s="25">
        <v>1</v>
      </c>
      <c r="G65" s="26">
        <v>0</v>
      </c>
    </row>
    <row r="66" spans="2:7" ht="12.75">
      <c r="B66" s="61" t="s">
        <v>276</v>
      </c>
      <c r="C66" s="21">
        <v>2</v>
      </c>
      <c r="D66" s="24">
        <v>1.5</v>
      </c>
      <c r="E66" s="23">
        <v>32</v>
      </c>
      <c r="F66" s="25">
        <v>1</v>
      </c>
      <c r="G66" s="26">
        <v>0.5</v>
      </c>
    </row>
    <row r="67" spans="2:7" ht="12.75">
      <c r="B67" s="61" t="s">
        <v>277</v>
      </c>
      <c r="C67" s="21">
        <v>2</v>
      </c>
      <c r="D67" s="24">
        <v>1</v>
      </c>
      <c r="E67" s="23">
        <v>0</v>
      </c>
      <c r="F67" s="25">
        <v>1</v>
      </c>
      <c r="G67" s="26">
        <v>1</v>
      </c>
    </row>
    <row r="68" spans="2:7" ht="12.75">
      <c r="B68" s="61" t="s">
        <v>278</v>
      </c>
      <c r="C68" s="21">
        <v>2</v>
      </c>
      <c r="D68" s="24">
        <v>73</v>
      </c>
      <c r="E68" s="23">
        <v>433</v>
      </c>
      <c r="F68" s="25">
        <v>0.5</v>
      </c>
      <c r="G68" s="26">
        <v>0</v>
      </c>
    </row>
    <row r="69" spans="2:7" ht="12.75">
      <c r="B69" s="61" t="s">
        <v>279</v>
      </c>
      <c r="C69" s="21">
        <v>2</v>
      </c>
      <c r="D69" s="24">
        <v>4.5</v>
      </c>
      <c r="E69" s="23">
        <v>36</v>
      </c>
      <c r="F69" s="25">
        <v>0.5</v>
      </c>
      <c r="G69" s="26">
        <v>0.5</v>
      </c>
    </row>
    <row r="70" spans="2:7" ht="12.75">
      <c r="B70" s="61" t="s">
        <v>280</v>
      </c>
      <c r="C70" s="21">
        <v>2</v>
      </c>
      <c r="D70" s="24">
        <v>21.5</v>
      </c>
      <c r="E70" s="23">
        <v>545.5</v>
      </c>
      <c r="F70" s="25">
        <v>0.5</v>
      </c>
      <c r="G70" s="26">
        <v>0</v>
      </c>
    </row>
    <row r="71" spans="2:7" ht="12.75">
      <c r="B71" s="61" t="s">
        <v>281</v>
      </c>
      <c r="C71" s="21">
        <v>2</v>
      </c>
      <c r="D71" s="24">
        <v>58.5</v>
      </c>
      <c r="E71" s="23">
        <v>646</v>
      </c>
      <c r="F71" s="25">
        <v>0.5</v>
      </c>
      <c r="G71" s="26">
        <v>0</v>
      </c>
    </row>
    <row r="72" spans="2:7" ht="12.75">
      <c r="B72" s="61" t="s">
        <v>282</v>
      </c>
      <c r="C72" s="21">
        <v>2</v>
      </c>
      <c r="D72" s="24">
        <v>2</v>
      </c>
      <c r="E72" s="23">
        <v>13.5</v>
      </c>
      <c r="F72" s="25">
        <v>1</v>
      </c>
      <c r="G72" s="26">
        <v>0.5</v>
      </c>
    </row>
    <row r="73" spans="2:7" ht="12.75">
      <c r="B73" s="61" t="s">
        <v>283</v>
      </c>
      <c r="C73" s="21">
        <v>1</v>
      </c>
      <c r="D73" s="24">
        <v>197</v>
      </c>
      <c r="E73" s="23">
        <v>1031</v>
      </c>
      <c r="F73" s="25">
        <v>1</v>
      </c>
      <c r="G73" s="26">
        <v>0</v>
      </c>
    </row>
    <row r="74" spans="2:7" ht="12.75">
      <c r="B74" s="61" t="s">
        <v>284</v>
      </c>
      <c r="C74" s="21">
        <v>1</v>
      </c>
      <c r="D74" s="24">
        <v>54</v>
      </c>
      <c r="E74" s="23">
        <v>289</v>
      </c>
      <c r="F74" s="25">
        <v>1</v>
      </c>
      <c r="G74" s="26">
        <v>0</v>
      </c>
    </row>
    <row r="75" spans="2:7" ht="12.75">
      <c r="B75" s="61" t="s">
        <v>285</v>
      </c>
      <c r="C75" s="21">
        <v>1</v>
      </c>
      <c r="D75" s="24">
        <v>21</v>
      </c>
      <c r="E75" s="23">
        <v>65</v>
      </c>
      <c r="F75" s="25">
        <v>1</v>
      </c>
      <c r="G75" s="26">
        <v>0</v>
      </c>
    </row>
    <row r="76" spans="2:7" ht="12.75">
      <c r="B76" s="61" t="s">
        <v>286</v>
      </c>
      <c r="C76" s="21">
        <v>1</v>
      </c>
      <c r="D76" s="24">
        <v>1</v>
      </c>
      <c r="E76" s="23">
        <v>0</v>
      </c>
      <c r="F76" s="25">
        <v>1</v>
      </c>
      <c r="G76" s="26">
        <v>1</v>
      </c>
    </row>
    <row r="77" spans="2:7" ht="12.75">
      <c r="B77" s="61" t="s">
        <v>287</v>
      </c>
      <c r="C77" s="21">
        <v>1</v>
      </c>
      <c r="D77" s="24">
        <v>10</v>
      </c>
      <c r="E77" s="23">
        <v>217</v>
      </c>
      <c r="F77" s="25">
        <v>1</v>
      </c>
      <c r="G77" s="26">
        <v>0</v>
      </c>
    </row>
    <row r="78" spans="2:7" ht="12.75">
      <c r="B78" s="61" t="s">
        <v>288</v>
      </c>
      <c r="C78" s="21">
        <v>1</v>
      </c>
      <c r="D78" s="24">
        <v>1</v>
      </c>
      <c r="E78" s="23">
        <v>0</v>
      </c>
      <c r="F78" s="25">
        <v>1</v>
      </c>
      <c r="G78" s="26">
        <v>1</v>
      </c>
    </row>
    <row r="79" spans="2:7" ht="12.75">
      <c r="B79" s="61" t="s">
        <v>289</v>
      </c>
      <c r="C79" s="21">
        <v>1</v>
      </c>
      <c r="D79" s="24">
        <v>3</v>
      </c>
      <c r="E79" s="23">
        <v>11</v>
      </c>
      <c r="F79" s="25">
        <v>1</v>
      </c>
      <c r="G79" s="26">
        <v>0</v>
      </c>
    </row>
    <row r="80" spans="2:7" ht="12.75">
      <c r="B80" s="61" t="s">
        <v>290</v>
      </c>
      <c r="C80" s="21">
        <v>1</v>
      </c>
      <c r="D80" s="24">
        <v>46</v>
      </c>
      <c r="E80" s="23">
        <v>472</v>
      </c>
      <c r="F80" s="25">
        <v>1</v>
      </c>
      <c r="G80" s="26">
        <v>0</v>
      </c>
    </row>
    <row r="81" spans="2:7" ht="12.75">
      <c r="B81" s="61" t="s">
        <v>291</v>
      </c>
      <c r="C81" s="21">
        <v>1</v>
      </c>
      <c r="D81" s="24">
        <v>1</v>
      </c>
      <c r="E81" s="23">
        <v>0</v>
      </c>
      <c r="F81" s="25">
        <v>1</v>
      </c>
      <c r="G81" s="26">
        <v>1</v>
      </c>
    </row>
    <row r="82" spans="2:7" ht="12.75">
      <c r="B82" s="61" t="s">
        <v>292</v>
      </c>
      <c r="C82" s="21">
        <v>1</v>
      </c>
      <c r="D82" s="24">
        <v>1</v>
      </c>
      <c r="E82" s="23">
        <v>0</v>
      </c>
      <c r="F82" s="25">
        <v>1</v>
      </c>
      <c r="G82" s="26">
        <v>1</v>
      </c>
    </row>
    <row r="83" spans="2:7" ht="12.75">
      <c r="B83" s="61" t="s">
        <v>293</v>
      </c>
      <c r="C83" s="21">
        <v>1</v>
      </c>
      <c r="D83" s="24">
        <v>1</v>
      </c>
      <c r="E83" s="23">
        <v>0</v>
      </c>
      <c r="F83" s="25">
        <v>1</v>
      </c>
      <c r="G83" s="26">
        <v>1</v>
      </c>
    </row>
    <row r="84" spans="2:7" ht="12.75">
      <c r="B84" s="61" t="s">
        <v>294</v>
      </c>
      <c r="C84" s="21">
        <v>1</v>
      </c>
      <c r="D84" s="24">
        <v>1</v>
      </c>
      <c r="E84" s="23">
        <v>0</v>
      </c>
      <c r="F84" s="25">
        <v>1</v>
      </c>
      <c r="G84" s="26">
        <v>1</v>
      </c>
    </row>
    <row r="85" spans="2:7" ht="12.75">
      <c r="B85" s="61" t="s">
        <v>295</v>
      </c>
      <c r="C85" s="21">
        <v>1</v>
      </c>
      <c r="D85" s="24">
        <v>2</v>
      </c>
      <c r="E85" s="23">
        <v>48</v>
      </c>
      <c r="F85" s="25">
        <v>1</v>
      </c>
      <c r="G85" s="26">
        <v>0</v>
      </c>
    </row>
    <row r="86" spans="2:7" ht="12.75">
      <c r="B86" s="61" t="s">
        <v>296</v>
      </c>
      <c r="C86" s="21">
        <v>1</v>
      </c>
      <c r="D86" s="24">
        <v>1</v>
      </c>
      <c r="E86" s="23">
        <v>0</v>
      </c>
      <c r="F86" s="25">
        <v>1</v>
      </c>
      <c r="G86" s="26">
        <v>1</v>
      </c>
    </row>
    <row r="87" spans="2:7" ht="12.75">
      <c r="B87" s="61" t="s">
        <v>297</v>
      </c>
      <c r="C87" s="21">
        <v>1</v>
      </c>
      <c r="D87" s="24">
        <v>32</v>
      </c>
      <c r="E87" s="23">
        <v>411</v>
      </c>
      <c r="F87" s="25">
        <v>1</v>
      </c>
      <c r="G87" s="26">
        <v>0</v>
      </c>
    </row>
    <row r="88" spans="2:7" ht="12.75">
      <c r="B88" s="61" t="s">
        <v>298</v>
      </c>
      <c r="C88" s="21">
        <v>1</v>
      </c>
      <c r="D88" s="24">
        <v>180</v>
      </c>
      <c r="E88" s="23">
        <v>1026</v>
      </c>
      <c r="F88" s="25">
        <v>1</v>
      </c>
      <c r="G88" s="26">
        <v>0</v>
      </c>
    </row>
    <row r="89" spans="2:7" ht="12.75">
      <c r="B89" s="61" t="s">
        <v>299</v>
      </c>
      <c r="C89" s="21">
        <v>1</v>
      </c>
      <c r="D89" s="24">
        <v>178</v>
      </c>
      <c r="E89" s="23">
        <v>804</v>
      </c>
      <c r="F89" s="25">
        <v>1</v>
      </c>
      <c r="G89" s="26">
        <v>0</v>
      </c>
    </row>
    <row r="90" spans="2:7" ht="12.75">
      <c r="B90" s="61" t="s">
        <v>300</v>
      </c>
      <c r="C90" s="21">
        <v>1</v>
      </c>
      <c r="D90" s="24">
        <v>5</v>
      </c>
      <c r="E90" s="23">
        <v>45</v>
      </c>
      <c r="F90" s="25">
        <v>1</v>
      </c>
      <c r="G90" s="26">
        <v>0</v>
      </c>
    </row>
    <row r="91" spans="2:7" ht="12.75">
      <c r="B91" s="61" t="s">
        <v>301</v>
      </c>
      <c r="C91" s="21">
        <v>1</v>
      </c>
      <c r="D91" s="24">
        <v>1</v>
      </c>
      <c r="E91" s="23">
        <v>0</v>
      </c>
      <c r="F91" s="25">
        <v>1</v>
      </c>
      <c r="G91" s="26">
        <v>1</v>
      </c>
    </row>
    <row r="92" spans="2:7" ht="12.75">
      <c r="B92" s="61" t="s">
        <v>302</v>
      </c>
      <c r="C92" s="21">
        <v>1</v>
      </c>
      <c r="D92" s="24">
        <v>5</v>
      </c>
      <c r="E92" s="23">
        <v>65</v>
      </c>
      <c r="F92" s="25">
        <v>1</v>
      </c>
      <c r="G92" s="26">
        <v>0</v>
      </c>
    </row>
    <row r="93" spans="2:7" ht="12.75">
      <c r="B93" s="61" t="s">
        <v>303</v>
      </c>
      <c r="C93" s="21">
        <v>1</v>
      </c>
      <c r="D93" s="24">
        <v>22</v>
      </c>
      <c r="E93" s="23">
        <v>115</v>
      </c>
      <c r="F93" s="25">
        <v>1</v>
      </c>
      <c r="G93" s="26">
        <v>0</v>
      </c>
    </row>
    <row r="94" spans="2:7" ht="12.75">
      <c r="B94" s="61" t="s">
        <v>304</v>
      </c>
      <c r="C94" s="21">
        <v>1</v>
      </c>
      <c r="D94" s="24">
        <v>1</v>
      </c>
      <c r="E94" s="23">
        <v>0</v>
      </c>
      <c r="F94" s="25">
        <v>0</v>
      </c>
      <c r="G94" s="26">
        <v>1</v>
      </c>
    </row>
    <row r="95" spans="2:7" ht="12.75">
      <c r="B95" s="61" t="s">
        <v>305</v>
      </c>
      <c r="C95" s="21">
        <v>1</v>
      </c>
      <c r="D95" s="24">
        <v>4</v>
      </c>
      <c r="E95" s="23">
        <v>283</v>
      </c>
      <c r="F95" s="25">
        <v>1</v>
      </c>
      <c r="G95" s="26">
        <v>0</v>
      </c>
    </row>
    <row r="96" spans="2:7" ht="12.75">
      <c r="B96" s="61" t="s">
        <v>306</v>
      </c>
      <c r="C96" s="21">
        <v>1</v>
      </c>
      <c r="D96" s="24">
        <v>25</v>
      </c>
      <c r="E96" s="23">
        <v>1342</v>
      </c>
      <c r="F96" s="25">
        <v>0</v>
      </c>
      <c r="G96" s="26">
        <v>0</v>
      </c>
    </row>
    <row r="97" spans="2:7" ht="12.75">
      <c r="B97" s="61" t="s">
        <v>307</v>
      </c>
      <c r="C97" s="21">
        <v>1</v>
      </c>
      <c r="D97" s="24">
        <v>1</v>
      </c>
      <c r="E97" s="23">
        <v>0</v>
      </c>
      <c r="F97" s="25">
        <v>1</v>
      </c>
      <c r="G97" s="26">
        <v>1</v>
      </c>
    </row>
    <row r="98" spans="2:7" ht="12.75">
      <c r="B98" s="61" t="s">
        <v>308</v>
      </c>
      <c r="C98" s="21">
        <v>1</v>
      </c>
      <c r="D98" s="24">
        <v>1</v>
      </c>
      <c r="E98" s="23">
        <v>0</v>
      </c>
      <c r="F98" s="25">
        <v>1</v>
      </c>
      <c r="G98" s="26">
        <v>1</v>
      </c>
    </row>
    <row r="99" spans="2:7" ht="12.75">
      <c r="B99" s="61" t="s">
        <v>309</v>
      </c>
      <c r="C99" s="21">
        <v>1</v>
      </c>
      <c r="D99" s="24">
        <v>137</v>
      </c>
      <c r="E99" s="23">
        <v>1279</v>
      </c>
      <c r="F99" s="25">
        <v>1</v>
      </c>
      <c r="G99" s="26">
        <v>0</v>
      </c>
    </row>
    <row r="100" spans="2:7" ht="13.5" thickBot="1">
      <c r="B100" s="63" t="s">
        <v>310</v>
      </c>
      <c r="C100" s="29">
        <v>1</v>
      </c>
      <c r="D100" s="32">
        <v>62</v>
      </c>
      <c r="E100" s="31">
        <v>655</v>
      </c>
      <c r="F100" s="33">
        <v>1</v>
      </c>
      <c r="G100" s="34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2:H503"/>
  <sheetViews>
    <sheetView tabSelected="1" workbookViewId="0" topLeftCell="A1">
      <selection activeCell="I4" sqref="I4"/>
    </sheetView>
  </sheetViews>
  <sheetFormatPr defaultColWidth="9.140625" defaultRowHeight="12.75"/>
  <cols>
    <col min="1" max="1" width="4.00390625" style="0" bestFit="1" customWidth="1"/>
    <col min="2" max="2" width="26.421875" style="0" customWidth="1"/>
    <col min="3" max="3" width="10.8515625" style="72" bestFit="1" customWidth="1"/>
    <col min="4" max="4" width="11.28125" style="72" customWidth="1"/>
    <col min="6" max="7" width="9.140625" style="5" customWidth="1"/>
    <col min="8" max="8" width="11.8515625" style="0" customWidth="1"/>
  </cols>
  <sheetData>
    <row r="1" ht="13.5" thickBot="1"/>
    <row r="2" spans="2:8" ht="26.25" thickBot="1">
      <c r="B2" s="73" t="s">
        <v>634</v>
      </c>
      <c r="C2" s="74" t="s">
        <v>751</v>
      </c>
      <c r="D2" s="74" t="s">
        <v>752</v>
      </c>
      <c r="E2" s="51" t="s">
        <v>778</v>
      </c>
      <c r="F2" s="52" t="s">
        <v>571</v>
      </c>
      <c r="G2" s="109" t="s">
        <v>754</v>
      </c>
      <c r="H2" s="116" t="s">
        <v>222</v>
      </c>
    </row>
    <row r="3" spans="1:8" ht="12.75">
      <c r="A3">
        <v>1</v>
      </c>
      <c r="B3" s="45" t="s">
        <v>779</v>
      </c>
      <c r="C3" s="67">
        <v>11143</v>
      </c>
      <c r="D3" s="67">
        <v>7937</v>
      </c>
      <c r="E3" s="16">
        <v>49.9658817233074</v>
      </c>
      <c r="F3" s="18">
        <v>0.353655397891998</v>
      </c>
      <c r="G3" s="110">
        <v>0.329264998435974</v>
      </c>
      <c r="H3" s="115">
        <f>C3/D3</f>
        <v>1.4039309562807105</v>
      </c>
    </row>
    <row r="4" spans="1:8" ht="12.75">
      <c r="A4">
        <v>2</v>
      </c>
      <c r="B4" s="46" t="s">
        <v>780</v>
      </c>
      <c r="C4" s="69">
        <v>4392</v>
      </c>
      <c r="D4" s="69">
        <v>3184</v>
      </c>
      <c r="E4" s="23">
        <v>131.070264396957</v>
      </c>
      <c r="F4" s="25">
        <v>0.463917523622512</v>
      </c>
      <c r="G4" s="111">
        <v>0.371357023715972</v>
      </c>
      <c r="H4" s="113">
        <f aca="true" t="shared" si="0" ref="H4:H67">C4/D4</f>
        <v>1.379396984924623</v>
      </c>
    </row>
    <row r="5" spans="1:8" ht="12.75">
      <c r="A5">
        <v>3</v>
      </c>
      <c r="B5" s="46" t="s">
        <v>781</v>
      </c>
      <c r="C5" s="69">
        <v>2760</v>
      </c>
      <c r="D5" s="69">
        <v>1504</v>
      </c>
      <c r="E5" s="23">
        <v>37.7084197428452</v>
      </c>
      <c r="F5" s="25">
        <v>0.432748526334762</v>
      </c>
      <c r="G5" s="111">
        <v>0.126449272036552</v>
      </c>
      <c r="H5" s="113">
        <f t="shared" si="0"/>
        <v>1.8351063829787233</v>
      </c>
    </row>
    <row r="6" spans="1:8" ht="12.75">
      <c r="A6">
        <v>4</v>
      </c>
      <c r="B6" s="46" t="s">
        <v>782</v>
      </c>
      <c r="C6" s="69">
        <v>2147</v>
      </c>
      <c r="D6" s="69">
        <v>1238</v>
      </c>
      <c r="E6" s="23">
        <v>95.3518164435946</v>
      </c>
      <c r="F6" s="25">
        <v>0.45833334326744</v>
      </c>
      <c r="G6" s="111">
        <v>0.269212841987609</v>
      </c>
      <c r="H6" s="113">
        <f t="shared" si="0"/>
        <v>1.734248788368336</v>
      </c>
    </row>
    <row r="7" spans="1:8" ht="12.75">
      <c r="A7">
        <v>5</v>
      </c>
      <c r="B7" s="46" t="s">
        <v>783</v>
      </c>
      <c r="C7" s="69">
        <v>889</v>
      </c>
      <c r="D7" s="69">
        <v>711</v>
      </c>
      <c r="E7" s="23">
        <v>40.0239520958083</v>
      </c>
      <c r="F7" s="25">
        <v>0.386363625526428</v>
      </c>
      <c r="G7" s="111">
        <v>0.248593926429748</v>
      </c>
      <c r="H7" s="113">
        <f t="shared" si="0"/>
        <v>1.250351617440225</v>
      </c>
    </row>
    <row r="8" spans="1:8" ht="12.75">
      <c r="A8">
        <v>6</v>
      </c>
      <c r="B8" s="46" t="s">
        <v>784</v>
      </c>
      <c r="C8" s="69">
        <v>695</v>
      </c>
      <c r="D8" s="69">
        <v>330</v>
      </c>
      <c r="E8" s="23">
        <v>20.7905918057663</v>
      </c>
      <c r="F8" s="25">
        <v>0.214285716414451</v>
      </c>
      <c r="G8" s="111">
        <v>0.0517985597252845</v>
      </c>
      <c r="H8" s="113">
        <f t="shared" si="0"/>
        <v>2.106060606060606</v>
      </c>
    </row>
    <row r="9" spans="1:8" ht="12.75">
      <c r="A9">
        <v>7</v>
      </c>
      <c r="B9" s="46" t="s">
        <v>785</v>
      </c>
      <c r="C9" s="69">
        <v>606</v>
      </c>
      <c r="D9" s="69">
        <v>301</v>
      </c>
      <c r="E9" s="23">
        <v>16.9017857142857</v>
      </c>
      <c r="F9" s="25">
        <v>0.140000000596046</v>
      </c>
      <c r="G9" s="111">
        <v>0.0759075880050659</v>
      </c>
      <c r="H9" s="113">
        <f t="shared" si="0"/>
        <v>2.0132890365448506</v>
      </c>
    </row>
    <row r="10" spans="1:8" ht="12.75">
      <c r="A10">
        <v>8</v>
      </c>
      <c r="B10" s="46" t="s">
        <v>786</v>
      </c>
      <c r="C10" s="69">
        <v>601</v>
      </c>
      <c r="D10" s="69">
        <v>519</v>
      </c>
      <c r="E10" s="23">
        <v>47.978640776699</v>
      </c>
      <c r="F10" s="25">
        <v>0.200956940650939</v>
      </c>
      <c r="G10" s="111">
        <v>0.143094837665557</v>
      </c>
      <c r="H10" s="113">
        <f t="shared" si="0"/>
        <v>1.157996146435453</v>
      </c>
    </row>
    <row r="11" spans="1:8" ht="12.75">
      <c r="A11">
        <v>9</v>
      </c>
      <c r="B11" s="46" t="s">
        <v>787</v>
      </c>
      <c r="C11" s="69">
        <v>472</v>
      </c>
      <c r="D11" s="69">
        <v>384</v>
      </c>
      <c r="E11" s="23">
        <v>74.8103975535168</v>
      </c>
      <c r="F11" s="25">
        <v>0.545454561710357</v>
      </c>
      <c r="G11" s="111">
        <v>0.307203382253646</v>
      </c>
      <c r="H11" s="113">
        <f t="shared" si="0"/>
        <v>1.2291666666666667</v>
      </c>
    </row>
    <row r="12" spans="1:8" ht="12.75">
      <c r="A12">
        <v>10</v>
      </c>
      <c r="B12" s="46" t="s">
        <v>788</v>
      </c>
      <c r="C12" s="69">
        <v>444</v>
      </c>
      <c r="D12" s="69">
        <v>242</v>
      </c>
      <c r="E12" s="23">
        <v>26.4392523364485</v>
      </c>
      <c r="F12" s="25">
        <v>0.5</v>
      </c>
      <c r="G12" s="111">
        <v>0.0360360369086265</v>
      </c>
      <c r="H12" s="113">
        <f t="shared" si="0"/>
        <v>1.834710743801653</v>
      </c>
    </row>
    <row r="13" spans="1:8" ht="12.75">
      <c r="A13">
        <v>11</v>
      </c>
      <c r="B13" s="46" t="s">
        <v>789</v>
      </c>
      <c r="C13" s="69">
        <v>401</v>
      </c>
      <c r="D13" s="69">
        <v>164</v>
      </c>
      <c r="E13" s="23">
        <v>31.3160762942779</v>
      </c>
      <c r="F13" s="25">
        <v>0.178571432828903</v>
      </c>
      <c r="G13" s="111">
        <v>0.0847880318760871</v>
      </c>
      <c r="H13" s="113">
        <f t="shared" si="0"/>
        <v>2.4451219512195124</v>
      </c>
    </row>
    <row r="14" spans="1:8" ht="12.75">
      <c r="A14">
        <v>12</v>
      </c>
      <c r="B14" s="46" t="s">
        <v>790</v>
      </c>
      <c r="C14" s="69">
        <v>393</v>
      </c>
      <c r="D14" s="69">
        <v>270</v>
      </c>
      <c r="E14" s="23">
        <v>37.6342857142857</v>
      </c>
      <c r="F14" s="25">
        <v>0</v>
      </c>
      <c r="G14" s="111">
        <v>0.109414756298065</v>
      </c>
      <c r="H14" s="113">
        <f t="shared" si="0"/>
        <v>1.4555555555555555</v>
      </c>
    </row>
    <row r="15" spans="1:8" ht="12.75">
      <c r="A15">
        <v>13</v>
      </c>
      <c r="B15" s="46" t="s">
        <v>791</v>
      </c>
      <c r="C15" s="69">
        <v>380</v>
      </c>
      <c r="D15" s="69">
        <v>298</v>
      </c>
      <c r="E15" s="23">
        <v>73.4220183486238</v>
      </c>
      <c r="F15" s="25">
        <v>0.555555582046508</v>
      </c>
      <c r="G15" s="111">
        <v>0.139473691582679</v>
      </c>
      <c r="H15" s="113">
        <f t="shared" si="0"/>
        <v>1.2751677852348993</v>
      </c>
    </row>
    <row r="16" spans="1:8" ht="12.75">
      <c r="A16">
        <v>14</v>
      </c>
      <c r="B16" s="46" t="s">
        <v>792</v>
      </c>
      <c r="C16" s="69">
        <v>364</v>
      </c>
      <c r="D16" s="69">
        <v>299</v>
      </c>
      <c r="E16" s="23">
        <v>210.05</v>
      </c>
      <c r="F16" s="25">
        <v>0.47826087474823</v>
      </c>
      <c r="G16" s="111">
        <v>0.395604401826858</v>
      </c>
      <c r="H16" s="113">
        <f t="shared" si="0"/>
        <v>1.2173913043478262</v>
      </c>
    </row>
    <row r="17" spans="1:8" ht="12.75">
      <c r="A17">
        <v>15</v>
      </c>
      <c r="B17" s="46" t="s">
        <v>793</v>
      </c>
      <c r="C17" s="69">
        <v>357</v>
      </c>
      <c r="D17" s="69">
        <v>235</v>
      </c>
      <c r="E17" s="23">
        <v>19.7939393939393</v>
      </c>
      <c r="F17" s="25">
        <v>0.25</v>
      </c>
      <c r="G17" s="111">
        <v>0.0756302550435066</v>
      </c>
      <c r="H17" s="113">
        <f t="shared" si="0"/>
        <v>1.5191489361702128</v>
      </c>
    </row>
    <row r="18" spans="1:8" ht="12.75">
      <c r="A18">
        <v>16</v>
      </c>
      <c r="B18" s="46" t="s">
        <v>794</v>
      </c>
      <c r="C18" s="69">
        <v>356</v>
      </c>
      <c r="D18" s="69">
        <v>198</v>
      </c>
      <c r="E18" s="23">
        <v>24.0029761904761</v>
      </c>
      <c r="F18" s="25">
        <v>0.666666686534881</v>
      </c>
      <c r="G18" s="111">
        <v>0.0561797767877578</v>
      </c>
      <c r="H18" s="113">
        <f t="shared" si="0"/>
        <v>1.797979797979798</v>
      </c>
    </row>
    <row r="19" spans="1:8" ht="12.75">
      <c r="A19">
        <v>17</v>
      </c>
      <c r="B19" s="46" t="s">
        <v>795</v>
      </c>
      <c r="C19" s="69">
        <v>351</v>
      </c>
      <c r="D19" s="69">
        <v>308</v>
      </c>
      <c r="E19" s="23">
        <v>240.251497005988</v>
      </c>
      <c r="F19" s="25">
        <v>0.69696968793869</v>
      </c>
      <c r="G19" s="111">
        <v>0.524216532707214</v>
      </c>
      <c r="H19" s="113">
        <f t="shared" si="0"/>
        <v>1.1396103896103895</v>
      </c>
    </row>
    <row r="20" spans="1:8" ht="12.75">
      <c r="A20">
        <v>18</v>
      </c>
      <c r="B20" s="46" t="s">
        <v>796</v>
      </c>
      <c r="C20" s="69">
        <v>349</v>
      </c>
      <c r="D20" s="69">
        <v>294</v>
      </c>
      <c r="E20" s="23">
        <v>49.6819787985865</v>
      </c>
      <c r="F20" s="25">
        <v>0.717948734760284</v>
      </c>
      <c r="G20" s="111">
        <v>0.18911175429821</v>
      </c>
      <c r="H20" s="113">
        <f t="shared" si="0"/>
        <v>1.1870748299319729</v>
      </c>
    </row>
    <row r="21" spans="1:8" ht="12.75">
      <c r="A21">
        <v>19</v>
      </c>
      <c r="B21" s="46" t="s">
        <v>797</v>
      </c>
      <c r="C21" s="69">
        <v>321</v>
      </c>
      <c r="D21" s="69">
        <v>256</v>
      </c>
      <c r="E21" s="23">
        <v>28.727868852459</v>
      </c>
      <c r="F21" s="25">
        <v>0</v>
      </c>
      <c r="G21" s="111">
        <v>0.0498442351818084</v>
      </c>
      <c r="H21" s="113">
        <f t="shared" si="0"/>
        <v>1.25390625</v>
      </c>
    </row>
    <row r="22" spans="1:8" ht="12.75">
      <c r="A22">
        <v>20</v>
      </c>
      <c r="B22" s="46" t="s">
        <v>798</v>
      </c>
      <c r="C22" s="69">
        <v>317</v>
      </c>
      <c r="D22" s="69">
        <v>162</v>
      </c>
      <c r="E22" s="23">
        <v>18.2976588628762</v>
      </c>
      <c r="F22" s="25">
        <v>0.888888895511627</v>
      </c>
      <c r="G22" s="111">
        <v>0.0567823350429534</v>
      </c>
      <c r="H22" s="113">
        <f t="shared" si="0"/>
        <v>1.9567901234567902</v>
      </c>
    </row>
    <row r="23" spans="1:8" ht="12.75">
      <c r="A23">
        <v>21</v>
      </c>
      <c r="B23" s="46" t="s">
        <v>799</v>
      </c>
      <c r="C23" s="69">
        <v>299</v>
      </c>
      <c r="D23" s="69">
        <v>265</v>
      </c>
      <c r="E23" s="23">
        <v>240.607594936708</v>
      </c>
      <c r="F23" s="25">
        <v>0.854368925094604</v>
      </c>
      <c r="G23" s="111">
        <v>0.735785961151123</v>
      </c>
      <c r="H23" s="113">
        <f t="shared" si="0"/>
        <v>1.1283018867924528</v>
      </c>
    </row>
    <row r="24" spans="1:8" ht="12.75">
      <c r="A24">
        <v>22</v>
      </c>
      <c r="B24" s="46" t="s">
        <v>800</v>
      </c>
      <c r="C24" s="69">
        <v>284</v>
      </c>
      <c r="D24" s="69">
        <v>254</v>
      </c>
      <c r="E24" s="23">
        <v>41.112840466926</v>
      </c>
      <c r="F24" s="25">
        <v>0.236363634467124</v>
      </c>
      <c r="G24" s="111">
        <v>0.0950704216957092</v>
      </c>
      <c r="H24" s="113">
        <f t="shared" si="0"/>
        <v>1.1181102362204725</v>
      </c>
    </row>
    <row r="25" spans="1:8" ht="12.75">
      <c r="A25">
        <v>23</v>
      </c>
      <c r="B25" s="46" t="s">
        <v>801</v>
      </c>
      <c r="C25" s="69">
        <v>283</v>
      </c>
      <c r="D25" s="69">
        <v>156</v>
      </c>
      <c r="E25" s="23">
        <v>26.1899224806201</v>
      </c>
      <c r="F25" s="25">
        <v>0.538461565971374</v>
      </c>
      <c r="G25" s="111">
        <v>0.0883392244577407</v>
      </c>
      <c r="H25" s="113">
        <f t="shared" si="0"/>
        <v>1.814102564102564</v>
      </c>
    </row>
    <row r="26" spans="1:8" ht="12.75">
      <c r="A26">
        <v>24</v>
      </c>
      <c r="B26" s="46" t="s">
        <v>802</v>
      </c>
      <c r="C26" s="69">
        <v>276</v>
      </c>
      <c r="D26" s="69">
        <v>166</v>
      </c>
      <c r="E26" s="23">
        <v>15.090909090909</v>
      </c>
      <c r="F26" s="25">
        <v>0</v>
      </c>
      <c r="G26" s="111">
        <v>0.0434782616794109</v>
      </c>
      <c r="H26" s="113">
        <f t="shared" si="0"/>
        <v>1.6626506024096386</v>
      </c>
    </row>
    <row r="27" spans="1:8" ht="12.75">
      <c r="A27">
        <v>25</v>
      </c>
      <c r="B27" s="46" t="s">
        <v>803</v>
      </c>
      <c r="C27" s="69">
        <v>267</v>
      </c>
      <c r="D27" s="69">
        <v>214</v>
      </c>
      <c r="E27" s="23">
        <v>5.6943396226415</v>
      </c>
      <c r="F27" s="25">
        <v>0</v>
      </c>
      <c r="G27" s="111">
        <v>0.00749063678085804</v>
      </c>
      <c r="H27" s="113">
        <f t="shared" si="0"/>
        <v>1.2476635514018692</v>
      </c>
    </row>
    <row r="28" spans="1:8" ht="12.75">
      <c r="A28">
        <v>26</v>
      </c>
      <c r="B28" s="46" t="s">
        <v>804</v>
      </c>
      <c r="C28" s="69">
        <v>262</v>
      </c>
      <c r="D28" s="69">
        <v>221</v>
      </c>
      <c r="E28" s="23">
        <v>29.3786008230452</v>
      </c>
      <c r="F28" s="25">
        <v>0</v>
      </c>
      <c r="G28" s="111">
        <v>0.0725190863013267</v>
      </c>
      <c r="H28" s="113">
        <f t="shared" si="0"/>
        <v>1.1855203619909502</v>
      </c>
    </row>
    <row r="29" spans="1:8" ht="12.75">
      <c r="A29">
        <v>27</v>
      </c>
      <c r="B29" s="46" t="s">
        <v>805</v>
      </c>
      <c r="C29" s="69">
        <v>257</v>
      </c>
      <c r="D29" s="69">
        <v>210</v>
      </c>
      <c r="E29" s="23">
        <v>8.1640625</v>
      </c>
      <c r="F29" s="25">
        <v>0</v>
      </c>
      <c r="G29" s="111">
        <v>0.00389105058275163</v>
      </c>
      <c r="H29" s="113">
        <f t="shared" si="0"/>
        <v>1.223809523809524</v>
      </c>
    </row>
    <row r="30" spans="1:8" ht="12.75">
      <c r="A30">
        <v>28</v>
      </c>
      <c r="B30" s="46" t="s">
        <v>806</v>
      </c>
      <c r="C30" s="69">
        <v>255</v>
      </c>
      <c r="D30" s="69">
        <v>226</v>
      </c>
      <c r="E30" s="23">
        <v>20.8360655737704</v>
      </c>
      <c r="F30" s="25">
        <v>0.33333334326744</v>
      </c>
      <c r="G30" s="111">
        <v>0.0431372560560703</v>
      </c>
      <c r="H30" s="113">
        <f t="shared" si="0"/>
        <v>1.1283185840707965</v>
      </c>
    </row>
    <row r="31" spans="1:8" ht="12.75">
      <c r="A31">
        <v>29</v>
      </c>
      <c r="B31" s="46" t="s">
        <v>807</v>
      </c>
      <c r="C31" s="69">
        <v>252</v>
      </c>
      <c r="D31" s="69">
        <v>196</v>
      </c>
      <c r="E31" s="23">
        <v>10.7410358565737</v>
      </c>
      <c r="F31" s="25">
        <v>0</v>
      </c>
      <c r="G31" s="111">
        <v>0.00396825419738888</v>
      </c>
      <c r="H31" s="113">
        <f t="shared" si="0"/>
        <v>1.2857142857142858</v>
      </c>
    </row>
    <row r="32" spans="1:8" ht="12.75">
      <c r="A32">
        <v>30</v>
      </c>
      <c r="B32" s="46" t="s">
        <v>808</v>
      </c>
      <c r="C32" s="69">
        <v>252</v>
      </c>
      <c r="D32" s="69">
        <v>159</v>
      </c>
      <c r="E32" s="23">
        <v>9.47950819672131</v>
      </c>
      <c r="F32" s="25">
        <v>0.5</v>
      </c>
      <c r="G32" s="111">
        <v>0.0317460335791111</v>
      </c>
      <c r="H32" s="113">
        <f t="shared" si="0"/>
        <v>1.5849056603773586</v>
      </c>
    </row>
    <row r="33" spans="1:8" ht="12.75">
      <c r="A33">
        <v>31</v>
      </c>
      <c r="B33" s="46" t="s">
        <v>809</v>
      </c>
      <c r="C33" s="69">
        <v>251</v>
      </c>
      <c r="D33" s="69">
        <v>232</v>
      </c>
      <c r="E33" s="23">
        <v>9.276</v>
      </c>
      <c r="F33" s="25">
        <v>0</v>
      </c>
      <c r="G33" s="111">
        <v>0.00398406386375427</v>
      </c>
      <c r="H33" s="113">
        <f t="shared" si="0"/>
        <v>1.081896551724138</v>
      </c>
    </row>
    <row r="34" spans="1:8" ht="12.75">
      <c r="A34">
        <v>32</v>
      </c>
      <c r="B34" s="46" t="s">
        <v>810</v>
      </c>
      <c r="C34" s="69">
        <v>250</v>
      </c>
      <c r="D34" s="69">
        <v>230</v>
      </c>
      <c r="E34" s="23">
        <v>11.2357723577235</v>
      </c>
      <c r="F34" s="25">
        <v>0</v>
      </c>
      <c r="G34" s="111">
        <v>0.0160000007599592</v>
      </c>
      <c r="H34" s="113">
        <f t="shared" si="0"/>
        <v>1.0869565217391304</v>
      </c>
    </row>
    <row r="35" spans="1:8" ht="12.75">
      <c r="A35">
        <v>33</v>
      </c>
      <c r="B35" s="46" t="s">
        <v>811</v>
      </c>
      <c r="C35" s="69">
        <v>249</v>
      </c>
      <c r="D35" s="69">
        <v>218</v>
      </c>
      <c r="E35" s="23">
        <v>9.77235772357723</v>
      </c>
      <c r="F35" s="25">
        <v>0</v>
      </c>
      <c r="G35" s="111">
        <v>0.0120481923222541</v>
      </c>
      <c r="H35" s="113">
        <f t="shared" si="0"/>
        <v>1.1422018348623852</v>
      </c>
    </row>
    <row r="36" spans="1:8" ht="12.75">
      <c r="A36">
        <v>34</v>
      </c>
      <c r="B36" s="46" t="s">
        <v>812</v>
      </c>
      <c r="C36" s="69">
        <v>246</v>
      </c>
      <c r="D36" s="69">
        <v>217</v>
      </c>
      <c r="E36" s="23">
        <v>7.25714285714285</v>
      </c>
      <c r="F36" s="25">
        <v>0</v>
      </c>
      <c r="G36" s="111">
        <v>0.00406504049897193</v>
      </c>
      <c r="H36" s="113">
        <f t="shared" si="0"/>
        <v>1.1336405529953917</v>
      </c>
    </row>
    <row r="37" spans="1:8" ht="12.75">
      <c r="A37">
        <v>35</v>
      </c>
      <c r="B37" s="46" t="s">
        <v>813</v>
      </c>
      <c r="C37" s="69">
        <v>245</v>
      </c>
      <c r="D37" s="69">
        <v>223</v>
      </c>
      <c r="E37" s="23">
        <v>11.4609053497942</v>
      </c>
      <c r="F37" s="25">
        <v>0</v>
      </c>
      <c r="G37" s="111">
        <v>0.0081632649526</v>
      </c>
      <c r="H37" s="113">
        <f t="shared" si="0"/>
        <v>1.0986547085201794</v>
      </c>
    </row>
    <row r="38" spans="1:8" ht="12.75">
      <c r="A38">
        <v>36</v>
      </c>
      <c r="B38" s="46" t="s">
        <v>814</v>
      </c>
      <c r="C38" s="69">
        <v>244</v>
      </c>
      <c r="D38" s="69">
        <v>226</v>
      </c>
      <c r="E38" s="23">
        <v>10.4893617021276</v>
      </c>
      <c r="F38" s="25">
        <v>0.5</v>
      </c>
      <c r="G38" s="111">
        <v>0.0368852466344833</v>
      </c>
      <c r="H38" s="113">
        <f t="shared" si="0"/>
        <v>1.079646017699115</v>
      </c>
    </row>
    <row r="39" spans="1:8" ht="12.75">
      <c r="A39">
        <v>37</v>
      </c>
      <c r="B39" s="46" t="s">
        <v>815</v>
      </c>
      <c r="C39" s="69">
        <v>240</v>
      </c>
      <c r="D39" s="69">
        <v>223</v>
      </c>
      <c r="E39" s="23">
        <v>5.50214592274678</v>
      </c>
      <c r="F39" s="25">
        <v>0</v>
      </c>
      <c r="G39" s="111">
        <v>0.029166666790843</v>
      </c>
      <c r="H39" s="113">
        <f t="shared" si="0"/>
        <v>1.0762331838565022</v>
      </c>
    </row>
    <row r="40" spans="1:8" ht="12.75">
      <c r="A40">
        <v>38</v>
      </c>
      <c r="B40" s="46" t="s">
        <v>816</v>
      </c>
      <c r="C40" s="69">
        <v>240</v>
      </c>
      <c r="D40" s="69">
        <v>209</v>
      </c>
      <c r="E40" s="23">
        <v>5.55648535564853</v>
      </c>
      <c r="F40" s="25">
        <v>0</v>
      </c>
      <c r="G40" s="111">
        <v>0.00416666688397526</v>
      </c>
      <c r="H40" s="113">
        <f t="shared" si="0"/>
        <v>1.1483253588516746</v>
      </c>
    </row>
    <row r="41" spans="1:8" ht="12.75">
      <c r="A41">
        <v>39</v>
      </c>
      <c r="B41" s="46" t="s">
        <v>817</v>
      </c>
      <c r="C41" s="69">
        <v>238</v>
      </c>
      <c r="D41" s="69">
        <v>209</v>
      </c>
      <c r="E41" s="23">
        <v>5.08050847457627</v>
      </c>
      <c r="F41" s="25">
        <v>0</v>
      </c>
      <c r="G41" s="111">
        <v>0.00840336177498102</v>
      </c>
      <c r="H41" s="113">
        <f t="shared" si="0"/>
        <v>1.138755980861244</v>
      </c>
    </row>
    <row r="42" spans="1:8" ht="12.75">
      <c r="A42">
        <v>40</v>
      </c>
      <c r="B42" s="46" t="s">
        <v>818</v>
      </c>
      <c r="C42" s="69">
        <v>237</v>
      </c>
      <c r="D42" s="69">
        <v>219</v>
      </c>
      <c r="E42" s="23">
        <v>20.5391705069124</v>
      </c>
      <c r="F42" s="25">
        <v>0.625</v>
      </c>
      <c r="G42" s="111">
        <v>0.0843881890177726</v>
      </c>
      <c r="H42" s="113">
        <f t="shared" si="0"/>
        <v>1.082191780821918</v>
      </c>
    </row>
    <row r="43" spans="1:8" ht="12.75">
      <c r="A43">
        <v>41</v>
      </c>
      <c r="B43" s="46" t="s">
        <v>819</v>
      </c>
      <c r="C43" s="69">
        <v>237</v>
      </c>
      <c r="D43" s="69">
        <v>209</v>
      </c>
      <c r="E43" s="23">
        <v>19.7155172413793</v>
      </c>
      <c r="F43" s="25">
        <v>0</v>
      </c>
      <c r="G43" s="111">
        <v>0.0210970472544431</v>
      </c>
      <c r="H43" s="113">
        <f t="shared" si="0"/>
        <v>1.1339712918660287</v>
      </c>
    </row>
    <row r="44" spans="1:8" ht="12.75">
      <c r="A44">
        <v>42</v>
      </c>
      <c r="B44" s="46" t="s">
        <v>820</v>
      </c>
      <c r="C44" s="69">
        <v>236</v>
      </c>
      <c r="D44" s="69">
        <v>208</v>
      </c>
      <c r="E44" s="23">
        <v>12.7161572052401</v>
      </c>
      <c r="F44" s="25">
        <v>0.75</v>
      </c>
      <c r="G44" s="111">
        <v>0.0296610165387392</v>
      </c>
      <c r="H44" s="113">
        <f t="shared" si="0"/>
        <v>1.1346153846153846</v>
      </c>
    </row>
    <row r="45" spans="1:8" ht="12.75">
      <c r="A45">
        <v>43</v>
      </c>
      <c r="B45" s="46" t="s">
        <v>821</v>
      </c>
      <c r="C45" s="69">
        <v>236</v>
      </c>
      <c r="D45" s="69">
        <v>217</v>
      </c>
      <c r="E45" s="23">
        <v>10.4572649572649</v>
      </c>
      <c r="F45" s="25">
        <v>0</v>
      </c>
      <c r="G45" s="111">
        <v>0.00847457628697156</v>
      </c>
      <c r="H45" s="113">
        <f t="shared" si="0"/>
        <v>1.087557603686636</v>
      </c>
    </row>
    <row r="46" spans="1:8" ht="12.75">
      <c r="A46">
        <v>44</v>
      </c>
      <c r="B46" s="46" t="s">
        <v>822</v>
      </c>
      <c r="C46" s="69">
        <v>236</v>
      </c>
      <c r="D46" s="69">
        <v>221</v>
      </c>
      <c r="E46" s="23">
        <v>8.87606837606837</v>
      </c>
      <c r="F46" s="25">
        <v>0</v>
      </c>
      <c r="G46" s="111">
        <v>0.00847457628697156</v>
      </c>
      <c r="H46" s="113">
        <f t="shared" si="0"/>
        <v>1.0678733031674208</v>
      </c>
    </row>
    <row r="47" spans="1:8" ht="12.75">
      <c r="A47">
        <v>45</v>
      </c>
      <c r="B47" s="46" t="s">
        <v>823</v>
      </c>
      <c r="C47" s="69">
        <v>235</v>
      </c>
      <c r="D47" s="69">
        <v>204</v>
      </c>
      <c r="E47" s="23">
        <v>9.43347639484978</v>
      </c>
      <c r="F47" s="25">
        <v>1</v>
      </c>
      <c r="G47" s="111">
        <v>0.00851063802838325</v>
      </c>
      <c r="H47" s="113">
        <f t="shared" si="0"/>
        <v>1.1519607843137254</v>
      </c>
    </row>
    <row r="48" spans="1:8" ht="12.75">
      <c r="A48">
        <v>46</v>
      </c>
      <c r="B48" s="46" t="s">
        <v>824</v>
      </c>
      <c r="C48" s="69">
        <v>235</v>
      </c>
      <c r="D48" s="69">
        <v>214</v>
      </c>
      <c r="E48" s="23">
        <v>8.39148936170212</v>
      </c>
      <c r="F48" s="25">
        <v>0</v>
      </c>
      <c r="G48" s="111">
        <v>0</v>
      </c>
      <c r="H48" s="113">
        <f t="shared" si="0"/>
        <v>1.0981308411214954</v>
      </c>
    </row>
    <row r="49" spans="1:8" ht="12.75">
      <c r="A49">
        <v>47</v>
      </c>
      <c r="B49" s="46" t="s">
        <v>825</v>
      </c>
      <c r="C49" s="69">
        <v>234</v>
      </c>
      <c r="D49" s="69">
        <v>210</v>
      </c>
      <c r="E49" s="23">
        <v>5.47413793103448</v>
      </c>
      <c r="F49" s="25">
        <v>0</v>
      </c>
      <c r="G49" s="111">
        <v>0.00854700896888971</v>
      </c>
      <c r="H49" s="113">
        <f t="shared" si="0"/>
        <v>1.1142857142857143</v>
      </c>
    </row>
    <row r="50" spans="1:8" ht="12.75">
      <c r="A50">
        <v>48</v>
      </c>
      <c r="B50" s="46" t="s">
        <v>826</v>
      </c>
      <c r="C50" s="69">
        <v>234</v>
      </c>
      <c r="D50" s="69">
        <v>186</v>
      </c>
      <c r="E50" s="23">
        <v>45.7857142857142</v>
      </c>
      <c r="F50" s="25">
        <v>0.509677410125732</v>
      </c>
      <c r="G50" s="111">
        <v>0.401709407567977</v>
      </c>
      <c r="H50" s="113">
        <f t="shared" si="0"/>
        <v>1.2580645161290323</v>
      </c>
    </row>
    <row r="51" spans="1:8" ht="12.75">
      <c r="A51">
        <v>49</v>
      </c>
      <c r="B51" s="46" t="s">
        <v>827</v>
      </c>
      <c r="C51" s="69">
        <v>233</v>
      </c>
      <c r="D51" s="69">
        <v>208</v>
      </c>
      <c r="E51" s="23">
        <v>9.03862660944206</v>
      </c>
      <c r="F51" s="25">
        <v>0</v>
      </c>
      <c r="G51" s="111">
        <v>0</v>
      </c>
      <c r="H51" s="113">
        <f t="shared" si="0"/>
        <v>1.1201923076923077</v>
      </c>
    </row>
    <row r="52" spans="1:8" ht="12.75">
      <c r="A52">
        <v>50</v>
      </c>
      <c r="B52" s="46" t="s">
        <v>828</v>
      </c>
      <c r="C52" s="69">
        <v>232</v>
      </c>
      <c r="D52" s="69">
        <v>204</v>
      </c>
      <c r="E52" s="23">
        <v>7.52813852813852</v>
      </c>
      <c r="F52" s="25">
        <v>0</v>
      </c>
      <c r="G52" s="111">
        <v>0.00431034481152892</v>
      </c>
      <c r="H52" s="113">
        <f t="shared" si="0"/>
        <v>1.1372549019607843</v>
      </c>
    </row>
    <row r="53" spans="1:8" ht="12.75">
      <c r="A53">
        <v>51</v>
      </c>
      <c r="B53" s="46" t="s">
        <v>829</v>
      </c>
      <c r="C53" s="69">
        <v>231</v>
      </c>
      <c r="D53" s="69">
        <v>203</v>
      </c>
      <c r="E53" s="23">
        <v>6.4069264069264</v>
      </c>
      <c r="F53" s="25">
        <v>0</v>
      </c>
      <c r="G53" s="111">
        <v>0</v>
      </c>
      <c r="H53" s="113">
        <f t="shared" si="0"/>
        <v>1.1379310344827587</v>
      </c>
    </row>
    <row r="54" spans="1:8" ht="12.75">
      <c r="A54">
        <v>52</v>
      </c>
      <c r="B54" s="46" t="s">
        <v>830</v>
      </c>
      <c r="C54" s="69">
        <v>231</v>
      </c>
      <c r="D54" s="69">
        <v>213</v>
      </c>
      <c r="E54" s="23">
        <v>8.34497816593886</v>
      </c>
      <c r="F54" s="25">
        <v>0</v>
      </c>
      <c r="G54" s="111">
        <v>0.00865800864994525</v>
      </c>
      <c r="H54" s="113">
        <f t="shared" si="0"/>
        <v>1.0845070422535212</v>
      </c>
    </row>
    <row r="55" spans="1:8" ht="12.75">
      <c r="A55">
        <v>53</v>
      </c>
      <c r="B55" s="46" t="s">
        <v>831</v>
      </c>
      <c r="C55" s="69">
        <v>230</v>
      </c>
      <c r="D55" s="69">
        <v>212</v>
      </c>
      <c r="E55" s="23">
        <v>14.0796460176991</v>
      </c>
      <c r="F55" s="25">
        <v>0</v>
      </c>
      <c r="G55" s="111">
        <v>0.0173913035541772</v>
      </c>
      <c r="H55" s="113">
        <f t="shared" si="0"/>
        <v>1.0849056603773586</v>
      </c>
    </row>
    <row r="56" spans="1:8" ht="12.75">
      <c r="A56">
        <v>54</v>
      </c>
      <c r="B56" s="46" t="s">
        <v>832</v>
      </c>
      <c r="C56" s="69">
        <v>230</v>
      </c>
      <c r="D56" s="69">
        <v>210</v>
      </c>
      <c r="E56" s="23">
        <v>20.9082969432314</v>
      </c>
      <c r="F56" s="25">
        <v>1</v>
      </c>
      <c r="G56" s="111">
        <v>0.00434782588854432</v>
      </c>
      <c r="H56" s="113">
        <f t="shared" si="0"/>
        <v>1.0952380952380953</v>
      </c>
    </row>
    <row r="57" spans="1:8" ht="12.75">
      <c r="A57">
        <v>55</v>
      </c>
      <c r="B57" s="46" t="s">
        <v>833</v>
      </c>
      <c r="C57" s="69">
        <v>230</v>
      </c>
      <c r="D57" s="69">
        <v>208</v>
      </c>
      <c r="E57" s="23">
        <v>3.64757709251101</v>
      </c>
      <c r="F57" s="25">
        <v>0</v>
      </c>
      <c r="G57" s="111">
        <v>0.0130434781312942</v>
      </c>
      <c r="H57" s="113">
        <f t="shared" si="0"/>
        <v>1.1057692307692308</v>
      </c>
    </row>
    <row r="58" spans="1:8" ht="12.75">
      <c r="A58">
        <v>56</v>
      </c>
      <c r="B58" s="46" t="s">
        <v>834</v>
      </c>
      <c r="C58" s="69">
        <v>230</v>
      </c>
      <c r="D58" s="69">
        <v>196</v>
      </c>
      <c r="E58" s="23">
        <v>21.8333333333333</v>
      </c>
      <c r="F58" s="25">
        <v>0</v>
      </c>
      <c r="G58" s="111">
        <v>0.0347826071083545</v>
      </c>
      <c r="H58" s="113">
        <f t="shared" si="0"/>
        <v>1.1734693877551021</v>
      </c>
    </row>
    <row r="59" spans="1:8" ht="12.75">
      <c r="A59">
        <v>57</v>
      </c>
      <c r="B59" s="46" t="s">
        <v>835</v>
      </c>
      <c r="C59" s="69">
        <v>229</v>
      </c>
      <c r="D59" s="69">
        <v>210</v>
      </c>
      <c r="E59" s="23">
        <v>7.59388646288209</v>
      </c>
      <c r="F59" s="25">
        <v>0</v>
      </c>
      <c r="G59" s="111">
        <v>0</v>
      </c>
      <c r="H59" s="113">
        <f t="shared" si="0"/>
        <v>1.0904761904761904</v>
      </c>
    </row>
    <row r="60" spans="1:8" ht="12.75">
      <c r="A60">
        <v>58</v>
      </c>
      <c r="B60" s="46" t="s">
        <v>836</v>
      </c>
      <c r="C60" s="69">
        <v>228</v>
      </c>
      <c r="D60" s="69">
        <v>202</v>
      </c>
      <c r="E60" s="23">
        <v>10.1955555555555</v>
      </c>
      <c r="F60" s="25">
        <v>0</v>
      </c>
      <c r="G60" s="111">
        <v>0.013157894834876</v>
      </c>
      <c r="H60" s="113">
        <f t="shared" si="0"/>
        <v>1.1287128712871286</v>
      </c>
    </row>
    <row r="61" spans="1:8" ht="12.75">
      <c r="A61">
        <v>59</v>
      </c>
      <c r="B61" s="46" t="s">
        <v>837</v>
      </c>
      <c r="C61" s="69">
        <v>227</v>
      </c>
      <c r="D61" s="69">
        <v>209</v>
      </c>
      <c r="E61" s="23">
        <v>12.1541850220264</v>
      </c>
      <c r="F61" s="25">
        <v>0</v>
      </c>
      <c r="G61" s="111">
        <v>0</v>
      </c>
      <c r="H61" s="113">
        <f t="shared" si="0"/>
        <v>1.0861244019138756</v>
      </c>
    </row>
    <row r="62" spans="1:8" ht="12.75">
      <c r="A62">
        <v>60</v>
      </c>
      <c r="B62" s="46" t="s">
        <v>838</v>
      </c>
      <c r="C62" s="69">
        <v>226</v>
      </c>
      <c r="D62" s="69">
        <v>203</v>
      </c>
      <c r="E62" s="23">
        <v>10.6577777777777</v>
      </c>
      <c r="F62" s="25">
        <v>0</v>
      </c>
      <c r="G62" s="111">
        <v>0.00442477874457836</v>
      </c>
      <c r="H62" s="113">
        <f t="shared" si="0"/>
        <v>1.1133004926108374</v>
      </c>
    </row>
    <row r="63" spans="1:8" ht="12.75">
      <c r="A63">
        <v>61</v>
      </c>
      <c r="B63" s="46" t="s">
        <v>839</v>
      </c>
      <c r="C63" s="69">
        <v>226</v>
      </c>
      <c r="D63" s="69">
        <v>117</v>
      </c>
      <c r="E63" s="23">
        <v>21.7417840375586</v>
      </c>
      <c r="F63" s="25">
        <v>0.600000023841857</v>
      </c>
      <c r="G63" s="111">
        <v>0.0575221255421638</v>
      </c>
      <c r="H63" s="113">
        <f t="shared" si="0"/>
        <v>1.9316239316239316</v>
      </c>
    </row>
    <row r="64" spans="1:8" ht="12.75">
      <c r="A64">
        <v>62</v>
      </c>
      <c r="B64" s="46" t="s">
        <v>840</v>
      </c>
      <c r="C64" s="69">
        <v>225</v>
      </c>
      <c r="D64" s="69">
        <v>206</v>
      </c>
      <c r="E64" s="23">
        <v>6.06306306306306</v>
      </c>
      <c r="F64" s="25">
        <v>0.5</v>
      </c>
      <c r="G64" s="111">
        <v>0.0133333336561918</v>
      </c>
      <c r="H64" s="113">
        <f t="shared" si="0"/>
        <v>1.0922330097087378</v>
      </c>
    </row>
    <row r="65" spans="1:8" ht="12.75">
      <c r="A65">
        <v>63</v>
      </c>
      <c r="B65" s="46" t="s">
        <v>841</v>
      </c>
      <c r="C65" s="69">
        <v>225</v>
      </c>
      <c r="D65" s="69">
        <v>207</v>
      </c>
      <c r="E65" s="23">
        <v>9.75446428571428</v>
      </c>
      <c r="F65" s="25">
        <v>0</v>
      </c>
      <c r="G65" s="111">
        <v>0.00444444455206394</v>
      </c>
      <c r="H65" s="113">
        <f t="shared" si="0"/>
        <v>1.0869565217391304</v>
      </c>
    </row>
    <row r="66" spans="1:8" ht="12.75">
      <c r="A66">
        <v>64</v>
      </c>
      <c r="B66" s="46" t="s">
        <v>842</v>
      </c>
      <c r="C66" s="69">
        <v>224</v>
      </c>
      <c r="D66" s="69">
        <v>199</v>
      </c>
      <c r="E66" s="23">
        <v>5.13901345291479</v>
      </c>
      <c r="F66" s="25">
        <v>0</v>
      </c>
      <c r="G66" s="111">
        <v>0.00446428591385483</v>
      </c>
      <c r="H66" s="113">
        <f t="shared" si="0"/>
        <v>1.1256281407035176</v>
      </c>
    </row>
    <row r="67" spans="1:8" ht="12.75">
      <c r="A67">
        <v>65</v>
      </c>
      <c r="B67" s="46" t="s">
        <v>843</v>
      </c>
      <c r="C67" s="69">
        <v>224</v>
      </c>
      <c r="D67" s="69">
        <v>199</v>
      </c>
      <c r="E67" s="23">
        <v>5.41071428571428</v>
      </c>
      <c r="F67" s="25">
        <v>0</v>
      </c>
      <c r="G67" s="111">
        <v>0</v>
      </c>
      <c r="H67" s="113">
        <f t="shared" si="0"/>
        <v>1.1256281407035176</v>
      </c>
    </row>
    <row r="68" spans="1:8" ht="12.75">
      <c r="A68">
        <v>66</v>
      </c>
      <c r="B68" s="46" t="s">
        <v>844</v>
      </c>
      <c r="C68" s="69">
        <v>223</v>
      </c>
      <c r="D68" s="69">
        <v>206</v>
      </c>
      <c r="E68" s="23">
        <v>8.27354260089686</v>
      </c>
      <c r="F68" s="25">
        <v>0</v>
      </c>
      <c r="G68" s="111">
        <v>0</v>
      </c>
      <c r="H68" s="113">
        <f aca="true" t="shared" si="1" ref="H68:H131">C68/D68</f>
        <v>1.0825242718446602</v>
      </c>
    </row>
    <row r="69" spans="1:8" ht="12.75">
      <c r="A69">
        <v>67</v>
      </c>
      <c r="B69" s="46" t="s">
        <v>845</v>
      </c>
      <c r="C69" s="69">
        <v>223</v>
      </c>
      <c r="D69" s="69">
        <v>212</v>
      </c>
      <c r="E69" s="23">
        <v>7.22972972972973</v>
      </c>
      <c r="F69" s="25">
        <v>0</v>
      </c>
      <c r="G69" s="111">
        <v>0.00448430515825748</v>
      </c>
      <c r="H69" s="113">
        <f t="shared" si="1"/>
        <v>1.0518867924528301</v>
      </c>
    </row>
    <row r="70" spans="1:8" ht="12.75">
      <c r="A70">
        <v>68</v>
      </c>
      <c r="B70" s="46" t="s">
        <v>846</v>
      </c>
      <c r="C70" s="69">
        <v>223</v>
      </c>
      <c r="D70" s="69">
        <v>205</v>
      </c>
      <c r="E70" s="23">
        <v>4.59192825112107</v>
      </c>
      <c r="F70" s="25">
        <v>0</v>
      </c>
      <c r="G70" s="111">
        <v>0</v>
      </c>
      <c r="H70" s="113">
        <f t="shared" si="1"/>
        <v>1.0878048780487806</v>
      </c>
    </row>
    <row r="71" spans="1:8" ht="12.75">
      <c r="A71">
        <v>69</v>
      </c>
      <c r="B71" s="46" t="s">
        <v>847</v>
      </c>
      <c r="C71" s="69">
        <v>223</v>
      </c>
      <c r="D71" s="69">
        <v>206</v>
      </c>
      <c r="E71" s="23">
        <v>4.70135746606334</v>
      </c>
      <c r="F71" s="25">
        <v>0</v>
      </c>
      <c r="G71" s="111">
        <v>0.00896861031651496</v>
      </c>
      <c r="H71" s="113">
        <f t="shared" si="1"/>
        <v>1.0825242718446602</v>
      </c>
    </row>
    <row r="72" spans="1:8" ht="12.75">
      <c r="A72">
        <v>70</v>
      </c>
      <c r="B72" s="46" t="s">
        <v>848</v>
      </c>
      <c r="C72" s="69">
        <v>222</v>
      </c>
      <c r="D72" s="69">
        <v>207</v>
      </c>
      <c r="E72" s="23">
        <v>10.0967741935483</v>
      </c>
      <c r="F72" s="25">
        <v>0</v>
      </c>
      <c r="G72" s="111">
        <v>0.022522522136569</v>
      </c>
      <c r="H72" s="113">
        <f t="shared" si="1"/>
        <v>1.0724637681159421</v>
      </c>
    </row>
    <row r="73" spans="1:8" ht="12.75">
      <c r="A73">
        <v>71</v>
      </c>
      <c r="B73" s="46" t="s">
        <v>849</v>
      </c>
      <c r="C73" s="69">
        <v>221</v>
      </c>
      <c r="D73" s="69">
        <v>202</v>
      </c>
      <c r="E73" s="23">
        <v>11.040909090909</v>
      </c>
      <c r="F73" s="25">
        <v>0</v>
      </c>
      <c r="G73" s="111">
        <v>0.00452488707378506</v>
      </c>
      <c r="H73" s="113">
        <f t="shared" si="1"/>
        <v>1.0940594059405941</v>
      </c>
    </row>
    <row r="74" spans="1:8" ht="12.75">
      <c r="A74">
        <v>72</v>
      </c>
      <c r="B74" s="46" t="s">
        <v>850</v>
      </c>
      <c r="C74" s="69">
        <v>221</v>
      </c>
      <c r="D74" s="69">
        <v>189</v>
      </c>
      <c r="E74" s="23">
        <v>4.0497737556561</v>
      </c>
      <c r="F74" s="25">
        <v>0</v>
      </c>
      <c r="G74" s="111">
        <v>0</v>
      </c>
      <c r="H74" s="113">
        <f t="shared" si="1"/>
        <v>1.1693121693121693</v>
      </c>
    </row>
    <row r="75" spans="1:8" ht="12.75">
      <c r="A75">
        <v>73</v>
      </c>
      <c r="B75" s="46" t="s">
        <v>851</v>
      </c>
      <c r="C75" s="69">
        <v>220</v>
      </c>
      <c r="D75" s="69">
        <v>206</v>
      </c>
      <c r="E75" s="23">
        <v>6.29680365296803</v>
      </c>
      <c r="F75" s="25">
        <v>0</v>
      </c>
      <c r="G75" s="111">
        <v>0.00454545440152287</v>
      </c>
      <c r="H75" s="113">
        <f t="shared" si="1"/>
        <v>1.0679611650485437</v>
      </c>
    </row>
    <row r="76" spans="1:8" ht="12.75">
      <c r="A76">
        <v>74</v>
      </c>
      <c r="B76" s="46" t="s">
        <v>852</v>
      </c>
      <c r="C76" s="69">
        <v>220</v>
      </c>
      <c r="D76" s="69">
        <v>203</v>
      </c>
      <c r="E76" s="23">
        <v>14.8454545454545</v>
      </c>
      <c r="F76" s="25">
        <v>0</v>
      </c>
      <c r="G76" s="111">
        <v>0</v>
      </c>
      <c r="H76" s="113">
        <f t="shared" si="1"/>
        <v>1.083743842364532</v>
      </c>
    </row>
    <row r="77" spans="1:8" ht="12.75">
      <c r="A77">
        <v>75</v>
      </c>
      <c r="B77" s="46" t="s">
        <v>853</v>
      </c>
      <c r="C77" s="69">
        <v>219</v>
      </c>
      <c r="D77" s="69">
        <v>197</v>
      </c>
      <c r="E77" s="23">
        <v>6.68348623853211</v>
      </c>
      <c r="F77" s="25">
        <v>0</v>
      </c>
      <c r="G77" s="111">
        <v>0.00456620985642075</v>
      </c>
      <c r="H77" s="113">
        <f t="shared" si="1"/>
        <v>1.1116751269035532</v>
      </c>
    </row>
    <row r="78" spans="1:8" ht="12.75">
      <c r="A78">
        <v>76</v>
      </c>
      <c r="B78" s="46" t="s">
        <v>854</v>
      </c>
      <c r="C78" s="69">
        <v>219</v>
      </c>
      <c r="D78" s="69">
        <v>200</v>
      </c>
      <c r="E78" s="23">
        <v>8.47222222222222</v>
      </c>
      <c r="F78" s="25">
        <v>1</v>
      </c>
      <c r="G78" s="111">
        <v>0.0136986300349235</v>
      </c>
      <c r="H78" s="113">
        <f t="shared" si="1"/>
        <v>1.095</v>
      </c>
    </row>
    <row r="79" spans="1:8" ht="12.75">
      <c r="A79">
        <v>77</v>
      </c>
      <c r="B79" s="46" t="s">
        <v>855</v>
      </c>
      <c r="C79" s="69">
        <v>219</v>
      </c>
      <c r="D79" s="69">
        <v>201</v>
      </c>
      <c r="E79" s="23">
        <v>7.42396313364055</v>
      </c>
      <c r="F79" s="25">
        <v>0</v>
      </c>
      <c r="G79" s="111">
        <v>0.00913241971284151</v>
      </c>
      <c r="H79" s="113">
        <f t="shared" si="1"/>
        <v>1.0895522388059702</v>
      </c>
    </row>
    <row r="80" spans="1:8" ht="12.75">
      <c r="A80">
        <v>78</v>
      </c>
      <c r="B80" s="46" t="s">
        <v>856</v>
      </c>
      <c r="C80" s="69">
        <v>219</v>
      </c>
      <c r="D80" s="69">
        <v>206</v>
      </c>
      <c r="E80" s="23">
        <v>6.55963302752293</v>
      </c>
      <c r="F80" s="25">
        <v>0</v>
      </c>
      <c r="G80" s="111">
        <v>0.00456620985642075</v>
      </c>
      <c r="H80" s="113">
        <f t="shared" si="1"/>
        <v>1.0631067961165048</v>
      </c>
    </row>
    <row r="81" spans="1:8" ht="12.75">
      <c r="A81">
        <v>79</v>
      </c>
      <c r="B81" s="46" t="s">
        <v>857</v>
      </c>
      <c r="C81" s="69">
        <v>219</v>
      </c>
      <c r="D81" s="69">
        <v>204</v>
      </c>
      <c r="E81" s="23">
        <v>6.00462962962963</v>
      </c>
      <c r="F81" s="25">
        <v>0</v>
      </c>
      <c r="G81" s="111">
        <v>0.0136986300349235</v>
      </c>
      <c r="H81" s="113">
        <f t="shared" si="1"/>
        <v>1.0735294117647058</v>
      </c>
    </row>
    <row r="82" spans="1:8" ht="12.75">
      <c r="A82">
        <v>80</v>
      </c>
      <c r="B82" s="46" t="s">
        <v>858</v>
      </c>
      <c r="C82" s="69">
        <v>218</v>
      </c>
      <c r="D82" s="69">
        <v>202</v>
      </c>
      <c r="E82" s="23">
        <v>23.0985915492957</v>
      </c>
      <c r="F82" s="25">
        <v>0.428571432828903</v>
      </c>
      <c r="G82" s="111">
        <v>0.0229357797652483</v>
      </c>
      <c r="H82" s="113">
        <f t="shared" si="1"/>
        <v>1.0792079207920793</v>
      </c>
    </row>
    <row r="83" spans="1:8" ht="12.75">
      <c r="A83">
        <v>81</v>
      </c>
      <c r="B83" s="46" t="s">
        <v>859</v>
      </c>
      <c r="C83" s="69">
        <v>218</v>
      </c>
      <c r="D83" s="69">
        <v>199</v>
      </c>
      <c r="E83" s="23">
        <v>6.53917050691244</v>
      </c>
      <c r="F83" s="25">
        <v>0</v>
      </c>
      <c r="G83" s="111">
        <v>0.00458715576678514</v>
      </c>
      <c r="H83" s="113">
        <f t="shared" si="1"/>
        <v>1.0954773869346734</v>
      </c>
    </row>
    <row r="84" spans="1:8" ht="12.75">
      <c r="A84">
        <v>82</v>
      </c>
      <c r="B84" s="46" t="s">
        <v>860</v>
      </c>
      <c r="C84" s="69">
        <v>217</v>
      </c>
      <c r="D84" s="69">
        <v>193</v>
      </c>
      <c r="E84" s="23">
        <v>5.15277777777777</v>
      </c>
      <c r="F84" s="25">
        <v>0</v>
      </c>
      <c r="G84" s="111">
        <v>0.00460829492658376</v>
      </c>
      <c r="H84" s="113">
        <f t="shared" si="1"/>
        <v>1.1243523316062176</v>
      </c>
    </row>
    <row r="85" spans="1:8" ht="12.75">
      <c r="A85">
        <v>83</v>
      </c>
      <c r="B85" s="46" t="s">
        <v>861</v>
      </c>
      <c r="C85" s="69">
        <v>217</v>
      </c>
      <c r="D85" s="69">
        <v>200</v>
      </c>
      <c r="E85" s="23">
        <v>9.7906976744186</v>
      </c>
      <c r="F85" s="25">
        <v>0</v>
      </c>
      <c r="G85" s="111">
        <v>0.00921658985316753</v>
      </c>
      <c r="H85" s="113">
        <f t="shared" si="1"/>
        <v>1.085</v>
      </c>
    </row>
    <row r="86" spans="1:8" ht="12.75">
      <c r="A86">
        <v>84</v>
      </c>
      <c r="B86" s="46" t="s">
        <v>862</v>
      </c>
      <c r="C86" s="69">
        <v>217</v>
      </c>
      <c r="D86" s="69">
        <v>202</v>
      </c>
      <c r="E86" s="23">
        <v>14.1037735849056</v>
      </c>
      <c r="F86" s="25">
        <v>1</v>
      </c>
      <c r="G86" s="111">
        <v>0.0230414755642414</v>
      </c>
      <c r="H86" s="113">
        <f t="shared" si="1"/>
        <v>1.0742574257425743</v>
      </c>
    </row>
    <row r="87" spans="1:8" ht="12.75">
      <c r="A87">
        <v>85</v>
      </c>
      <c r="B87" s="46" t="s">
        <v>863</v>
      </c>
      <c r="C87" s="69">
        <v>217</v>
      </c>
      <c r="D87" s="69">
        <v>207</v>
      </c>
      <c r="E87" s="23">
        <v>5.59447004608294</v>
      </c>
      <c r="F87" s="25">
        <v>0</v>
      </c>
      <c r="G87" s="111">
        <v>0</v>
      </c>
      <c r="H87" s="113">
        <f t="shared" si="1"/>
        <v>1.0483091787439613</v>
      </c>
    </row>
    <row r="88" spans="1:8" ht="12.75">
      <c r="A88">
        <v>86</v>
      </c>
      <c r="B88" s="46" t="s">
        <v>864</v>
      </c>
      <c r="C88" s="69">
        <v>217</v>
      </c>
      <c r="D88" s="69">
        <v>207</v>
      </c>
      <c r="E88" s="23">
        <v>10.5069124423963</v>
      </c>
      <c r="F88" s="25">
        <v>0</v>
      </c>
      <c r="G88" s="111">
        <v>0</v>
      </c>
      <c r="H88" s="113">
        <f t="shared" si="1"/>
        <v>1.0483091787439613</v>
      </c>
    </row>
    <row r="89" spans="1:8" ht="12.75">
      <c r="A89">
        <v>87</v>
      </c>
      <c r="B89" s="46" t="s">
        <v>865</v>
      </c>
      <c r="C89" s="69">
        <v>217</v>
      </c>
      <c r="D89" s="69">
        <v>204</v>
      </c>
      <c r="E89" s="23">
        <v>10.0092592592592</v>
      </c>
      <c r="F89" s="25">
        <v>0</v>
      </c>
      <c r="G89" s="111">
        <v>0.00460829492658376</v>
      </c>
      <c r="H89" s="113">
        <f t="shared" si="1"/>
        <v>1.0637254901960784</v>
      </c>
    </row>
    <row r="90" spans="1:8" ht="12.75">
      <c r="A90">
        <v>88</v>
      </c>
      <c r="B90" s="46" t="s">
        <v>866</v>
      </c>
      <c r="C90" s="69">
        <v>216</v>
      </c>
      <c r="D90" s="69">
        <v>198</v>
      </c>
      <c r="E90" s="23">
        <v>6.08333333333333</v>
      </c>
      <c r="F90" s="25">
        <v>0</v>
      </c>
      <c r="G90" s="111">
        <v>0</v>
      </c>
      <c r="H90" s="113">
        <f t="shared" si="1"/>
        <v>1.0909090909090908</v>
      </c>
    </row>
    <row r="91" spans="1:8" ht="12.75">
      <c r="A91">
        <v>89</v>
      </c>
      <c r="B91" s="46" t="s">
        <v>867</v>
      </c>
      <c r="C91" s="69">
        <v>216</v>
      </c>
      <c r="D91" s="69">
        <v>201</v>
      </c>
      <c r="E91" s="23">
        <v>7.90232558139534</v>
      </c>
      <c r="F91" s="25">
        <v>0</v>
      </c>
      <c r="G91" s="111">
        <v>0.00462962966412305</v>
      </c>
      <c r="H91" s="113">
        <f t="shared" si="1"/>
        <v>1.0746268656716418</v>
      </c>
    </row>
    <row r="92" spans="1:8" ht="12.75">
      <c r="A92">
        <v>90</v>
      </c>
      <c r="B92" s="46" t="s">
        <v>868</v>
      </c>
      <c r="C92" s="69">
        <v>216</v>
      </c>
      <c r="D92" s="69">
        <v>203</v>
      </c>
      <c r="E92" s="23">
        <v>7.32863849765258</v>
      </c>
      <c r="F92" s="25">
        <v>0</v>
      </c>
      <c r="G92" s="111">
        <v>0.0138888889923691</v>
      </c>
      <c r="H92" s="113">
        <f t="shared" si="1"/>
        <v>1.064039408866995</v>
      </c>
    </row>
    <row r="93" spans="1:8" ht="12.75">
      <c r="A93">
        <v>91</v>
      </c>
      <c r="B93" s="46" t="s">
        <v>869</v>
      </c>
      <c r="C93" s="69">
        <v>216</v>
      </c>
      <c r="D93" s="69">
        <v>201</v>
      </c>
      <c r="E93" s="23">
        <v>4.76168224299065</v>
      </c>
      <c r="F93" s="25">
        <v>0</v>
      </c>
      <c r="G93" s="111">
        <v>0.00925925932824611</v>
      </c>
      <c r="H93" s="113">
        <f t="shared" si="1"/>
        <v>1.0746268656716418</v>
      </c>
    </row>
    <row r="94" spans="1:8" ht="12.75">
      <c r="A94">
        <v>92</v>
      </c>
      <c r="B94" s="46" t="s">
        <v>870</v>
      </c>
      <c r="C94" s="69">
        <v>216</v>
      </c>
      <c r="D94" s="69">
        <v>196</v>
      </c>
      <c r="E94" s="23">
        <v>6.67136150234741</v>
      </c>
      <c r="F94" s="25">
        <v>0</v>
      </c>
      <c r="G94" s="111">
        <v>0.0138888889923691</v>
      </c>
      <c r="H94" s="113">
        <f t="shared" si="1"/>
        <v>1.1020408163265305</v>
      </c>
    </row>
    <row r="95" spans="1:8" ht="12.75">
      <c r="A95">
        <v>93</v>
      </c>
      <c r="B95" s="46" t="s">
        <v>871</v>
      </c>
      <c r="C95" s="69">
        <v>216</v>
      </c>
      <c r="D95" s="69">
        <v>196</v>
      </c>
      <c r="E95" s="23">
        <v>3.2824074074074</v>
      </c>
      <c r="F95" s="25">
        <v>0</v>
      </c>
      <c r="G95" s="111">
        <v>0</v>
      </c>
      <c r="H95" s="113">
        <f t="shared" si="1"/>
        <v>1.1020408163265305</v>
      </c>
    </row>
    <row r="96" spans="1:8" ht="12.75">
      <c r="A96">
        <v>94</v>
      </c>
      <c r="B96" s="46" t="s">
        <v>872</v>
      </c>
      <c r="C96" s="69">
        <v>215</v>
      </c>
      <c r="D96" s="69">
        <v>198</v>
      </c>
      <c r="E96" s="23">
        <v>14.3173076923076</v>
      </c>
      <c r="F96" s="25">
        <v>1</v>
      </c>
      <c r="G96" s="111">
        <v>0.0325581394135952</v>
      </c>
      <c r="H96" s="113">
        <f t="shared" si="1"/>
        <v>1.0858585858585859</v>
      </c>
    </row>
    <row r="97" spans="1:8" ht="12.75">
      <c r="A97">
        <v>95</v>
      </c>
      <c r="B97" s="46" t="s">
        <v>873</v>
      </c>
      <c r="C97" s="69">
        <v>215</v>
      </c>
      <c r="D97" s="69">
        <v>201</v>
      </c>
      <c r="E97" s="23">
        <v>6.6822429906542</v>
      </c>
      <c r="F97" s="25">
        <v>0</v>
      </c>
      <c r="G97" s="111">
        <v>0.00465116277337074</v>
      </c>
      <c r="H97" s="113">
        <f t="shared" si="1"/>
        <v>1.0696517412935322</v>
      </c>
    </row>
    <row r="98" spans="1:8" ht="12.75">
      <c r="A98">
        <v>96</v>
      </c>
      <c r="B98" s="46" t="s">
        <v>874</v>
      </c>
      <c r="C98" s="69">
        <v>215</v>
      </c>
      <c r="D98" s="69">
        <v>198</v>
      </c>
      <c r="E98" s="23">
        <v>7.16037735849056</v>
      </c>
      <c r="F98" s="25">
        <v>0</v>
      </c>
      <c r="G98" s="111">
        <v>0.0139534883201122</v>
      </c>
      <c r="H98" s="113">
        <f t="shared" si="1"/>
        <v>1.0858585858585859</v>
      </c>
    </row>
    <row r="99" spans="1:8" ht="12.75">
      <c r="A99">
        <v>97</v>
      </c>
      <c r="B99" s="46" t="s">
        <v>875</v>
      </c>
      <c r="C99" s="69">
        <v>215</v>
      </c>
      <c r="D99" s="69">
        <v>195</v>
      </c>
      <c r="E99" s="23">
        <v>5.85915492957746</v>
      </c>
      <c r="F99" s="25">
        <v>0</v>
      </c>
      <c r="G99" s="111">
        <v>0.00930232554674148</v>
      </c>
      <c r="H99" s="113">
        <f t="shared" si="1"/>
        <v>1.1025641025641026</v>
      </c>
    </row>
    <row r="100" spans="1:8" ht="12.75">
      <c r="A100">
        <v>98</v>
      </c>
      <c r="B100" s="46" t="s">
        <v>876</v>
      </c>
      <c r="C100" s="69">
        <v>214</v>
      </c>
      <c r="D100" s="69">
        <v>200</v>
      </c>
      <c r="E100" s="23">
        <v>5.03271028037383</v>
      </c>
      <c r="F100" s="25">
        <v>0</v>
      </c>
      <c r="G100" s="111">
        <v>0</v>
      </c>
      <c r="H100" s="113">
        <f t="shared" si="1"/>
        <v>1.07</v>
      </c>
    </row>
    <row r="101" spans="1:8" ht="12.75">
      <c r="A101">
        <v>99</v>
      </c>
      <c r="B101" s="46" t="s">
        <v>877</v>
      </c>
      <c r="C101" s="69">
        <v>214</v>
      </c>
      <c r="D101" s="69">
        <v>201</v>
      </c>
      <c r="E101" s="23">
        <v>9.15023474178403</v>
      </c>
      <c r="F101" s="25">
        <v>0</v>
      </c>
      <c r="G101" s="111">
        <v>0.00467289704829454</v>
      </c>
      <c r="H101" s="113">
        <f t="shared" si="1"/>
        <v>1.064676616915423</v>
      </c>
    </row>
    <row r="102" spans="1:8" ht="12.75">
      <c r="A102">
        <v>100</v>
      </c>
      <c r="B102" s="46" t="s">
        <v>878</v>
      </c>
      <c r="C102" s="69">
        <v>213</v>
      </c>
      <c r="D102" s="69">
        <v>203</v>
      </c>
      <c r="E102" s="23">
        <v>6.64319248826291</v>
      </c>
      <c r="F102" s="25">
        <v>0</v>
      </c>
      <c r="G102" s="111">
        <v>0</v>
      </c>
      <c r="H102" s="113">
        <f t="shared" si="1"/>
        <v>1.0492610837438423</v>
      </c>
    </row>
    <row r="103" spans="1:8" ht="12.75">
      <c r="A103">
        <v>101</v>
      </c>
      <c r="B103" s="46" t="s">
        <v>879</v>
      </c>
      <c r="C103" s="69">
        <v>213</v>
      </c>
      <c r="D103" s="69">
        <v>200</v>
      </c>
      <c r="E103" s="23">
        <v>12.9528301886792</v>
      </c>
      <c r="F103" s="25">
        <v>0</v>
      </c>
      <c r="G103" s="111">
        <v>0.00469483574852347</v>
      </c>
      <c r="H103" s="113">
        <f t="shared" si="1"/>
        <v>1.065</v>
      </c>
    </row>
    <row r="104" spans="1:8" ht="12.75">
      <c r="A104">
        <v>102</v>
      </c>
      <c r="B104" s="46" t="s">
        <v>880</v>
      </c>
      <c r="C104" s="69">
        <v>213</v>
      </c>
      <c r="D104" s="69">
        <v>199</v>
      </c>
      <c r="E104" s="23">
        <v>10.4904761904761</v>
      </c>
      <c r="F104" s="25">
        <v>0.5</v>
      </c>
      <c r="G104" s="111">
        <v>0.0140845067799091</v>
      </c>
      <c r="H104" s="113">
        <f t="shared" si="1"/>
        <v>1.07035175879397</v>
      </c>
    </row>
    <row r="105" spans="1:8" ht="12.75">
      <c r="A105">
        <v>103</v>
      </c>
      <c r="B105" s="46" t="s">
        <v>881</v>
      </c>
      <c r="C105" s="69">
        <v>212</v>
      </c>
      <c r="D105" s="69">
        <v>200</v>
      </c>
      <c r="E105" s="23">
        <v>6.90952380952381</v>
      </c>
      <c r="F105" s="25">
        <v>0</v>
      </c>
      <c r="G105" s="111">
        <v>0.00943396240472793</v>
      </c>
      <c r="H105" s="113">
        <f t="shared" si="1"/>
        <v>1.06</v>
      </c>
    </row>
    <row r="106" spans="1:8" ht="12.75">
      <c r="A106">
        <v>104</v>
      </c>
      <c r="B106" s="46" t="s">
        <v>882</v>
      </c>
      <c r="C106" s="69">
        <v>212</v>
      </c>
      <c r="D106" s="69">
        <v>197</v>
      </c>
      <c r="E106" s="23">
        <v>8.73113207547169</v>
      </c>
      <c r="F106" s="25">
        <v>0</v>
      </c>
      <c r="G106" s="111">
        <v>0</v>
      </c>
      <c r="H106" s="113">
        <f t="shared" si="1"/>
        <v>1.0761421319796953</v>
      </c>
    </row>
    <row r="107" spans="1:8" ht="12.75">
      <c r="A107">
        <v>105</v>
      </c>
      <c r="B107" s="46" t="s">
        <v>883</v>
      </c>
      <c r="C107" s="69">
        <v>212</v>
      </c>
      <c r="D107" s="69">
        <v>199</v>
      </c>
      <c r="E107" s="23">
        <v>5.39523809523809</v>
      </c>
      <c r="F107" s="25">
        <v>0</v>
      </c>
      <c r="G107" s="111">
        <v>0.00943396240472793</v>
      </c>
      <c r="H107" s="113">
        <f t="shared" si="1"/>
        <v>1.065326633165829</v>
      </c>
    </row>
    <row r="108" spans="1:8" ht="12.75">
      <c r="A108">
        <v>106</v>
      </c>
      <c r="B108" s="46" t="s">
        <v>884</v>
      </c>
      <c r="C108" s="69">
        <v>212</v>
      </c>
      <c r="D108" s="69">
        <v>195</v>
      </c>
      <c r="E108" s="23">
        <v>8.83253588516746</v>
      </c>
      <c r="F108" s="25">
        <v>1</v>
      </c>
      <c r="G108" s="111">
        <v>0.0141509436070919</v>
      </c>
      <c r="H108" s="113">
        <f t="shared" si="1"/>
        <v>1.087179487179487</v>
      </c>
    </row>
    <row r="109" spans="1:8" ht="12.75">
      <c r="A109">
        <v>107</v>
      </c>
      <c r="B109" s="46" t="s">
        <v>885</v>
      </c>
      <c r="C109" s="69">
        <v>212</v>
      </c>
      <c r="D109" s="69">
        <v>200</v>
      </c>
      <c r="E109" s="23">
        <v>9.30331753554502</v>
      </c>
      <c r="F109" s="25">
        <v>0</v>
      </c>
      <c r="G109" s="111">
        <v>0.00471698120236396</v>
      </c>
      <c r="H109" s="113">
        <f t="shared" si="1"/>
        <v>1.06</v>
      </c>
    </row>
    <row r="110" spans="1:8" ht="12.75">
      <c r="A110">
        <v>108</v>
      </c>
      <c r="B110" s="46" t="s">
        <v>886</v>
      </c>
      <c r="C110" s="69">
        <v>212</v>
      </c>
      <c r="D110" s="69">
        <v>194</v>
      </c>
      <c r="E110" s="23">
        <v>4.18957345971564</v>
      </c>
      <c r="F110" s="25">
        <v>0</v>
      </c>
      <c r="G110" s="111">
        <v>0.00471698120236396</v>
      </c>
      <c r="H110" s="113">
        <f t="shared" si="1"/>
        <v>1.092783505154639</v>
      </c>
    </row>
    <row r="111" spans="1:8" ht="12.75">
      <c r="A111">
        <v>109</v>
      </c>
      <c r="B111" s="46" t="s">
        <v>887</v>
      </c>
      <c r="C111" s="69">
        <v>211</v>
      </c>
      <c r="D111" s="69">
        <v>191</v>
      </c>
      <c r="E111" s="23">
        <v>5.44711538461538</v>
      </c>
      <c r="F111" s="25">
        <v>0</v>
      </c>
      <c r="G111" s="111">
        <v>0.0142180090770125</v>
      </c>
      <c r="H111" s="113">
        <f t="shared" si="1"/>
        <v>1.1047120418848169</v>
      </c>
    </row>
    <row r="112" spans="1:8" ht="12.75">
      <c r="A112">
        <v>110</v>
      </c>
      <c r="B112" s="46" t="s">
        <v>888</v>
      </c>
      <c r="C112" s="69">
        <v>211</v>
      </c>
      <c r="D112" s="69">
        <v>197</v>
      </c>
      <c r="E112" s="23">
        <v>4.10576923076923</v>
      </c>
      <c r="F112" s="25">
        <v>0</v>
      </c>
      <c r="G112" s="111">
        <v>0.0142180090770125</v>
      </c>
      <c r="H112" s="113">
        <f t="shared" si="1"/>
        <v>1.0710659898477157</v>
      </c>
    </row>
    <row r="113" spans="1:8" ht="12.75">
      <c r="A113">
        <v>111</v>
      </c>
      <c r="B113" s="46" t="s">
        <v>889</v>
      </c>
      <c r="C113" s="69">
        <v>210</v>
      </c>
      <c r="D113" s="69">
        <v>197</v>
      </c>
      <c r="E113" s="23">
        <v>5.69856459330143</v>
      </c>
      <c r="F113" s="25">
        <v>0</v>
      </c>
      <c r="G113" s="111">
        <v>0.0047619049437344</v>
      </c>
      <c r="H113" s="113">
        <f t="shared" si="1"/>
        <v>1.0659898477157361</v>
      </c>
    </row>
    <row r="114" spans="1:8" ht="12.75">
      <c r="A114">
        <v>112</v>
      </c>
      <c r="B114" s="46" t="s">
        <v>890</v>
      </c>
      <c r="C114" s="69">
        <v>210</v>
      </c>
      <c r="D114" s="69">
        <v>192</v>
      </c>
      <c r="E114" s="23">
        <v>6.93809523809523</v>
      </c>
      <c r="F114" s="25">
        <v>0</v>
      </c>
      <c r="G114" s="111">
        <v>0</v>
      </c>
      <c r="H114" s="113">
        <f t="shared" si="1"/>
        <v>1.09375</v>
      </c>
    </row>
    <row r="115" spans="1:8" ht="12.75">
      <c r="A115">
        <v>113</v>
      </c>
      <c r="B115" s="46" t="s">
        <v>891</v>
      </c>
      <c r="C115" s="69">
        <v>210</v>
      </c>
      <c r="D115" s="69">
        <v>193</v>
      </c>
      <c r="E115" s="23">
        <v>7.5047619047619</v>
      </c>
      <c r="F115" s="25">
        <v>0</v>
      </c>
      <c r="G115" s="111">
        <v>0</v>
      </c>
      <c r="H115" s="113">
        <f t="shared" si="1"/>
        <v>1.0880829015544042</v>
      </c>
    </row>
    <row r="116" spans="1:8" ht="12.75">
      <c r="A116">
        <v>114</v>
      </c>
      <c r="B116" s="46" t="s">
        <v>892</v>
      </c>
      <c r="C116" s="69">
        <v>209</v>
      </c>
      <c r="D116" s="69">
        <v>194</v>
      </c>
      <c r="E116" s="23">
        <v>4.92753623188405</v>
      </c>
      <c r="F116" s="25">
        <v>0</v>
      </c>
      <c r="G116" s="111">
        <v>0.0095693776383996</v>
      </c>
      <c r="H116" s="113">
        <f t="shared" si="1"/>
        <v>1.077319587628866</v>
      </c>
    </row>
    <row r="117" spans="1:8" ht="12.75">
      <c r="A117">
        <v>115</v>
      </c>
      <c r="B117" s="46" t="s">
        <v>893</v>
      </c>
      <c r="C117" s="69">
        <v>209</v>
      </c>
      <c r="D117" s="69">
        <v>197</v>
      </c>
      <c r="E117" s="23">
        <v>4.85990338164251</v>
      </c>
      <c r="F117" s="25">
        <v>0</v>
      </c>
      <c r="G117" s="111">
        <v>0.0095693776383996</v>
      </c>
      <c r="H117" s="113">
        <f t="shared" si="1"/>
        <v>1.0609137055837563</v>
      </c>
    </row>
    <row r="118" spans="1:8" ht="12.75">
      <c r="A118">
        <v>116</v>
      </c>
      <c r="B118" s="46" t="s">
        <v>894</v>
      </c>
      <c r="C118" s="69">
        <v>209</v>
      </c>
      <c r="D118" s="69">
        <v>194</v>
      </c>
      <c r="E118" s="23">
        <v>6.80487804878048</v>
      </c>
      <c r="F118" s="25">
        <v>0</v>
      </c>
      <c r="G118" s="111">
        <v>0.0191387552767992</v>
      </c>
      <c r="H118" s="113">
        <f t="shared" si="1"/>
        <v>1.077319587628866</v>
      </c>
    </row>
    <row r="119" spans="1:8" ht="12.75">
      <c r="A119">
        <v>117</v>
      </c>
      <c r="B119" s="46" t="s">
        <v>895</v>
      </c>
      <c r="C119" s="69">
        <v>208</v>
      </c>
      <c r="D119" s="69">
        <v>195</v>
      </c>
      <c r="E119" s="23">
        <v>3.11538461538461</v>
      </c>
      <c r="F119" s="25">
        <v>0</v>
      </c>
      <c r="G119" s="111">
        <v>0</v>
      </c>
      <c r="H119" s="113">
        <f t="shared" si="1"/>
        <v>1.0666666666666667</v>
      </c>
    </row>
    <row r="120" spans="1:8" ht="12.75">
      <c r="A120">
        <v>118</v>
      </c>
      <c r="B120" s="46" t="s">
        <v>896</v>
      </c>
      <c r="C120" s="69">
        <v>207</v>
      </c>
      <c r="D120" s="69">
        <v>192</v>
      </c>
      <c r="E120" s="23">
        <v>3.48292682926829</v>
      </c>
      <c r="F120" s="25">
        <v>0</v>
      </c>
      <c r="G120" s="111">
        <v>0.00966183561831712</v>
      </c>
      <c r="H120" s="113">
        <f t="shared" si="1"/>
        <v>1.078125</v>
      </c>
    </row>
    <row r="121" spans="1:8" ht="12.75">
      <c r="A121">
        <v>119</v>
      </c>
      <c r="B121" s="46" t="s">
        <v>897</v>
      </c>
      <c r="C121" s="69">
        <v>207</v>
      </c>
      <c r="D121" s="69">
        <v>195</v>
      </c>
      <c r="E121" s="23">
        <v>5.81463414634146</v>
      </c>
      <c r="F121" s="25">
        <v>0</v>
      </c>
      <c r="G121" s="111">
        <v>0.00966183561831712</v>
      </c>
      <c r="H121" s="113">
        <f t="shared" si="1"/>
        <v>1.0615384615384615</v>
      </c>
    </row>
    <row r="122" spans="1:8" ht="12.75">
      <c r="A122">
        <v>120</v>
      </c>
      <c r="B122" s="46" t="s">
        <v>898</v>
      </c>
      <c r="C122" s="69">
        <v>206</v>
      </c>
      <c r="D122" s="69">
        <v>193</v>
      </c>
      <c r="E122" s="23">
        <v>5.51219512195121</v>
      </c>
      <c r="F122" s="25">
        <v>0</v>
      </c>
      <c r="G122" s="111">
        <v>0.00485436897724866</v>
      </c>
      <c r="H122" s="113">
        <f t="shared" si="1"/>
        <v>1.067357512953368</v>
      </c>
    </row>
    <row r="123" spans="1:8" ht="12.75">
      <c r="A123">
        <v>121</v>
      </c>
      <c r="B123" s="46" t="s">
        <v>899</v>
      </c>
      <c r="C123" s="69">
        <v>206</v>
      </c>
      <c r="D123" s="69">
        <v>192</v>
      </c>
      <c r="E123" s="23">
        <v>6.9170731707317</v>
      </c>
      <c r="F123" s="25">
        <v>0</v>
      </c>
      <c r="G123" s="111">
        <v>0.00485436897724866</v>
      </c>
      <c r="H123" s="113">
        <f t="shared" si="1"/>
        <v>1.0729166666666667</v>
      </c>
    </row>
    <row r="124" spans="1:8" ht="12.75">
      <c r="A124">
        <v>122</v>
      </c>
      <c r="B124" s="46" t="s">
        <v>900</v>
      </c>
      <c r="C124" s="69">
        <v>206</v>
      </c>
      <c r="D124" s="69">
        <v>192</v>
      </c>
      <c r="E124" s="23">
        <v>5.98969072164948</v>
      </c>
      <c r="F124" s="25">
        <v>0.833333313465118</v>
      </c>
      <c r="G124" s="111">
        <v>0.058252427726984</v>
      </c>
      <c r="H124" s="113">
        <f t="shared" si="1"/>
        <v>1.0729166666666667</v>
      </c>
    </row>
    <row r="125" spans="1:8" ht="12.75">
      <c r="A125">
        <v>123</v>
      </c>
      <c r="B125" s="46" t="s">
        <v>901</v>
      </c>
      <c r="C125" s="69">
        <v>206</v>
      </c>
      <c r="D125" s="69">
        <v>195</v>
      </c>
      <c r="E125" s="23">
        <v>6.53921568627451</v>
      </c>
      <c r="F125" s="25">
        <v>0</v>
      </c>
      <c r="G125" s="111">
        <v>0.00970873795449733</v>
      </c>
      <c r="H125" s="113">
        <f t="shared" si="1"/>
        <v>1.0564102564102564</v>
      </c>
    </row>
    <row r="126" spans="1:8" ht="12.75">
      <c r="A126">
        <v>124</v>
      </c>
      <c r="B126" s="46" t="s">
        <v>902</v>
      </c>
      <c r="C126" s="69">
        <v>206</v>
      </c>
      <c r="D126" s="69">
        <v>195</v>
      </c>
      <c r="E126" s="23">
        <v>9.24271844660194</v>
      </c>
      <c r="F126" s="25">
        <v>0</v>
      </c>
      <c r="G126" s="111">
        <v>0</v>
      </c>
      <c r="H126" s="113">
        <f t="shared" si="1"/>
        <v>1.0564102564102564</v>
      </c>
    </row>
    <row r="127" spans="1:8" ht="12.75">
      <c r="A127">
        <v>125</v>
      </c>
      <c r="B127" s="46" t="s">
        <v>903</v>
      </c>
      <c r="C127" s="69">
        <v>206</v>
      </c>
      <c r="D127" s="69">
        <v>193</v>
      </c>
      <c r="E127" s="23">
        <v>5.55339805825242</v>
      </c>
      <c r="F127" s="25">
        <v>0</v>
      </c>
      <c r="G127" s="111">
        <v>0</v>
      </c>
      <c r="H127" s="113">
        <f t="shared" si="1"/>
        <v>1.067357512953368</v>
      </c>
    </row>
    <row r="128" spans="1:8" ht="12.75">
      <c r="A128">
        <v>126</v>
      </c>
      <c r="B128" s="46" t="s">
        <v>904</v>
      </c>
      <c r="C128" s="69">
        <v>206</v>
      </c>
      <c r="D128" s="69">
        <v>195</v>
      </c>
      <c r="E128" s="23">
        <v>9.13300492610837</v>
      </c>
      <c r="F128" s="25">
        <v>0</v>
      </c>
      <c r="G128" s="111">
        <v>0.014563106931746</v>
      </c>
      <c r="H128" s="113">
        <f t="shared" si="1"/>
        <v>1.0564102564102564</v>
      </c>
    </row>
    <row r="129" spans="1:8" ht="12.75">
      <c r="A129">
        <v>127</v>
      </c>
      <c r="B129" s="46" t="s">
        <v>905</v>
      </c>
      <c r="C129" s="69">
        <v>206</v>
      </c>
      <c r="D129" s="69">
        <v>192</v>
      </c>
      <c r="E129" s="23">
        <v>4.55121951219512</v>
      </c>
      <c r="F129" s="25">
        <v>0</v>
      </c>
      <c r="G129" s="111">
        <v>0.00485436897724866</v>
      </c>
      <c r="H129" s="113">
        <f t="shared" si="1"/>
        <v>1.0729166666666667</v>
      </c>
    </row>
    <row r="130" spans="1:8" ht="12.75">
      <c r="A130">
        <v>128</v>
      </c>
      <c r="B130" s="46" t="s">
        <v>906</v>
      </c>
      <c r="C130" s="69">
        <v>206</v>
      </c>
      <c r="D130" s="69">
        <v>185</v>
      </c>
      <c r="E130" s="23">
        <v>5.48058252427184</v>
      </c>
      <c r="F130" s="25">
        <v>0</v>
      </c>
      <c r="G130" s="111">
        <v>0</v>
      </c>
      <c r="H130" s="113">
        <f t="shared" si="1"/>
        <v>1.1135135135135135</v>
      </c>
    </row>
    <row r="131" spans="1:8" ht="12.75">
      <c r="A131">
        <v>129</v>
      </c>
      <c r="B131" s="46" t="s">
        <v>907</v>
      </c>
      <c r="C131" s="69">
        <v>205</v>
      </c>
      <c r="D131" s="69">
        <v>187</v>
      </c>
      <c r="E131" s="23">
        <v>4.62068965517241</v>
      </c>
      <c r="F131" s="25">
        <v>0</v>
      </c>
      <c r="G131" s="111">
        <v>0.00975609757006168</v>
      </c>
      <c r="H131" s="113">
        <f t="shared" si="1"/>
        <v>1.0962566844919786</v>
      </c>
    </row>
    <row r="132" spans="1:8" ht="12.75">
      <c r="A132">
        <v>130</v>
      </c>
      <c r="B132" s="46" t="s">
        <v>908</v>
      </c>
      <c r="C132" s="69">
        <v>205</v>
      </c>
      <c r="D132" s="69">
        <v>193</v>
      </c>
      <c r="E132" s="23">
        <v>4.78921568627451</v>
      </c>
      <c r="F132" s="25">
        <v>0</v>
      </c>
      <c r="G132" s="111">
        <v>0.00487804878503084</v>
      </c>
      <c r="H132" s="113">
        <f aca="true" t="shared" si="2" ref="H132:H195">C132/D132</f>
        <v>1.0621761658031088</v>
      </c>
    </row>
    <row r="133" spans="1:8" ht="12.75">
      <c r="A133">
        <v>131</v>
      </c>
      <c r="B133" s="46" t="s">
        <v>909</v>
      </c>
      <c r="C133" s="69">
        <v>205</v>
      </c>
      <c r="D133" s="69">
        <v>196</v>
      </c>
      <c r="E133" s="23">
        <v>5.25</v>
      </c>
      <c r="F133" s="25">
        <v>0</v>
      </c>
      <c r="G133" s="111">
        <v>0.00487804878503084</v>
      </c>
      <c r="H133" s="113">
        <f t="shared" si="2"/>
        <v>1.0459183673469388</v>
      </c>
    </row>
    <row r="134" spans="1:8" ht="12.75">
      <c r="A134">
        <v>132</v>
      </c>
      <c r="B134" s="46" t="s">
        <v>910</v>
      </c>
      <c r="C134" s="69">
        <v>205</v>
      </c>
      <c r="D134" s="69">
        <v>192</v>
      </c>
      <c r="E134" s="23">
        <v>6.15121951219512</v>
      </c>
      <c r="F134" s="25">
        <v>0</v>
      </c>
      <c r="G134" s="111">
        <v>0</v>
      </c>
      <c r="H134" s="113">
        <f t="shared" si="2"/>
        <v>1.0677083333333333</v>
      </c>
    </row>
    <row r="135" spans="1:8" ht="12.75">
      <c r="A135">
        <v>133</v>
      </c>
      <c r="B135" s="46" t="s">
        <v>911</v>
      </c>
      <c r="C135" s="69">
        <v>205</v>
      </c>
      <c r="D135" s="69">
        <v>194</v>
      </c>
      <c r="E135" s="23">
        <v>5.83333333333333</v>
      </c>
      <c r="F135" s="25">
        <v>0</v>
      </c>
      <c r="G135" s="111">
        <v>0.00487804878503084</v>
      </c>
      <c r="H135" s="113">
        <f t="shared" si="2"/>
        <v>1.056701030927835</v>
      </c>
    </row>
    <row r="136" spans="1:8" ht="12.75">
      <c r="A136">
        <v>134</v>
      </c>
      <c r="B136" s="46" t="s">
        <v>912</v>
      </c>
      <c r="C136" s="69">
        <v>205</v>
      </c>
      <c r="D136" s="69">
        <v>149</v>
      </c>
      <c r="E136" s="23">
        <v>12.1919191919191</v>
      </c>
      <c r="F136" s="25">
        <v>0.5</v>
      </c>
      <c r="G136" s="111">
        <v>0.0341463424265384</v>
      </c>
      <c r="H136" s="113">
        <f t="shared" si="2"/>
        <v>1.3758389261744965</v>
      </c>
    </row>
    <row r="137" spans="1:8" ht="12.75">
      <c r="A137">
        <v>135</v>
      </c>
      <c r="B137" s="46" t="s">
        <v>913</v>
      </c>
      <c r="C137" s="69">
        <v>204</v>
      </c>
      <c r="D137" s="69">
        <v>192</v>
      </c>
      <c r="E137" s="23">
        <v>6.52</v>
      </c>
      <c r="F137" s="25">
        <v>0</v>
      </c>
      <c r="G137" s="111">
        <v>0.0196078438311815</v>
      </c>
      <c r="H137" s="113">
        <f t="shared" si="2"/>
        <v>1.0625</v>
      </c>
    </row>
    <row r="138" spans="1:8" ht="12.75">
      <c r="A138">
        <v>136</v>
      </c>
      <c r="B138" s="46" t="s">
        <v>914</v>
      </c>
      <c r="C138" s="69">
        <v>204</v>
      </c>
      <c r="D138" s="69">
        <v>180</v>
      </c>
      <c r="E138" s="23">
        <v>4.55172413793103</v>
      </c>
      <c r="F138" s="25">
        <v>0</v>
      </c>
      <c r="G138" s="111">
        <v>0.00490196095779538</v>
      </c>
      <c r="H138" s="113">
        <f t="shared" si="2"/>
        <v>1.1333333333333333</v>
      </c>
    </row>
    <row r="139" spans="1:8" ht="12.75">
      <c r="A139">
        <v>137</v>
      </c>
      <c r="B139" s="46" t="s">
        <v>915</v>
      </c>
      <c r="C139" s="69">
        <v>204</v>
      </c>
      <c r="D139" s="69">
        <v>191</v>
      </c>
      <c r="E139" s="23">
        <v>5.6813725490196</v>
      </c>
      <c r="F139" s="25">
        <v>0</v>
      </c>
      <c r="G139" s="111">
        <v>0</v>
      </c>
      <c r="H139" s="113">
        <f t="shared" si="2"/>
        <v>1.068062827225131</v>
      </c>
    </row>
    <row r="140" spans="1:8" ht="12.75">
      <c r="A140">
        <v>138</v>
      </c>
      <c r="B140" s="46" t="s">
        <v>916</v>
      </c>
      <c r="C140" s="69">
        <v>204</v>
      </c>
      <c r="D140" s="69">
        <v>194</v>
      </c>
      <c r="E140" s="23">
        <v>10.906862745098</v>
      </c>
      <c r="F140" s="25">
        <v>0</v>
      </c>
      <c r="G140" s="111">
        <v>0</v>
      </c>
      <c r="H140" s="113">
        <f t="shared" si="2"/>
        <v>1.0515463917525774</v>
      </c>
    </row>
    <row r="141" spans="1:8" ht="12.75">
      <c r="A141">
        <v>139</v>
      </c>
      <c r="B141" s="46" t="s">
        <v>917</v>
      </c>
      <c r="C141" s="69">
        <v>204</v>
      </c>
      <c r="D141" s="69">
        <v>189</v>
      </c>
      <c r="E141" s="23">
        <v>5.52238805970149</v>
      </c>
      <c r="F141" s="25">
        <v>0</v>
      </c>
      <c r="G141" s="111">
        <v>0.0147058824077248</v>
      </c>
      <c r="H141" s="113">
        <f t="shared" si="2"/>
        <v>1.0793650793650793</v>
      </c>
    </row>
    <row r="142" spans="1:8" ht="12.75">
      <c r="A142">
        <v>140</v>
      </c>
      <c r="B142" s="46" t="s">
        <v>918</v>
      </c>
      <c r="C142" s="69">
        <v>203</v>
      </c>
      <c r="D142" s="69">
        <v>188</v>
      </c>
      <c r="E142" s="23">
        <v>14.6666666666666</v>
      </c>
      <c r="F142" s="25">
        <v>1</v>
      </c>
      <c r="G142" s="111">
        <v>0.00985221657902002</v>
      </c>
      <c r="H142" s="113">
        <f t="shared" si="2"/>
        <v>1.0797872340425532</v>
      </c>
    </row>
    <row r="143" spans="1:8" ht="12.75">
      <c r="A143">
        <v>141</v>
      </c>
      <c r="B143" s="46" t="s">
        <v>919</v>
      </c>
      <c r="C143" s="69">
        <v>203</v>
      </c>
      <c r="D143" s="69">
        <v>188</v>
      </c>
      <c r="E143" s="23">
        <v>14.2906403940886</v>
      </c>
      <c r="F143" s="25">
        <v>0</v>
      </c>
      <c r="G143" s="111">
        <v>0</v>
      </c>
      <c r="H143" s="113">
        <f t="shared" si="2"/>
        <v>1.0797872340425532</v>
      </c>
    </row>
    <row r="144" spans="1:8" ht="12.75">
      <c r="A144">
        <v>142</v>
      </c>
      <c r="B144" s="46" t="s">
        <v>920</v>
      </c>
      <c r="C144" s="69">
        <v>203</v>
      </c>
      <c r="D144" s="69">
        <v>193</v>
      </c>
      <c r="E144" s="23">
        <v>3.23267326732673</v>
      </c>
      <c r="F144" s="25">
        <v>0</v>
      </c>
      <c r="G144" s="111">
        <v>0.00492610828951001</v>
      </c>
      <c r="H144" s="113">
        <f t="shared" si="2"/>
        <v>1.0518134715025906</v>
      </c>
    </row>
    <row r="145" spans="1:8" ht="12.75">
      <c r="A145">
        <v>143</v>
      </c>
      <c r="B145" s="46" t="s">
        <v>921</v>
      </c>
      <c r="C145" s="69">
        <v>203</v>
      </c>
      <c r="D145" s="69">
        <v>191</v>
      </c>
      <c r="E145" s="23">
        <v>8.36633663366336</v>
      </c>
      <c r="F145" s="25">
        <v>0</v>
      </c>
      <c r="G145" s="111">
        <v>0.00492610828951001</v>
      </c>
      <c r="H145" s="113">
        <f t="shared" si="2"/>
        <v>1.0628272251308901</v>
      </c>
    </row>
    <row r="146" spans="1:8" ht="12.75">
      <c r="A146">
        <v>144</v>
      </c>
      <c r="B146" s="46" t="s">
        <v>922</v>
      </c>
      <c r="C146" s="69">
        <v>203</v>
      </c>
      <c r="D146" s="69">
        <v>190</v>
      </c>
      <c r="E146" s="23">
        <v>7.42574257425742</v>
      </c>
      <c r="F146" s="25">
        <v>0</v>
      </c>
      <c r="G146" s="111">
        <v>0.00492610828951001</v>
      </c>
      <c r="H146" s="113">
        <f t="shared" si="2"/>
        <v>1.068421052631579</v>
      </c>
    </row>
    <row r="147" spans="1:8" ht="12.75">
      <c r="A147">
        <v>145</v>
      </c>
      <c r="B147" s="46" t="s">
        <v>923</v>
      </c>
      <c r="C147" s="69">
        <v>202</v>
      </c>
      <c r="D147" s="69">
        <v>141</v>
      </c>
      <c r="E147" s="23">
        <v>16.1711229946524</v>
      </c>
      <c r="F147" s="25">
        <v>0</v>
      </c>
      <c r="G147" s="111">
        <v>0.0742574259638786</v>
      </c>
      <c r="H147" s="113">
        <f t="shared" si="2"/>
        <v>1.4326241134751774</v>
      </c>
    </row>
    <row r="148" spans="1:8" ht="12.75">
      <c r="A148">
        <v>146</v>
      </c>
      <c r="B148" s="46" t="s">
        <v>924</v>
      </c>
      <c r="C148" s="69">
        <v>202</v>
      </c>
      <c r="D148" s="69">
        <v>189</v>
      </c>
      <c r="E148" s="23">
        <v>4.99492385786802</v>
      </c>
      <c r="F148" s="25">
        <v>0</v>
      </c>
      <c r="G148" s="111">
        <v>0.0247524753212928</v>
      </c>
      <c r="H148" s="113">
        <f t="shared" si="2"/>
        <v>1.0687830687830688</v>
      </c>
    </row>
    <row r="149" spans="1:8" ht="12.75">
      <c r="A149">
        <v>147</v>
      </c>
      <c r="B149" s="46" t="s">
        <v>925</v>
      </c>
      <c r="C149" s="69">
        <v>202</v>
      </c>
      <c r="D149" s="69">
        <v>191</v>
      </c>
      <c r="E149" s="23">
        <v>2.57425742574257</v>
      </c>
      <c r="F149" s="25">
        <v>0</v>
      </c>
      <c r="G149" s="111">
        <v>0</v>
      </c>
      <c r="H149" s="113">
        <f t="shared" si="2"/>
        <v>1.057591623036649</v>
      </c>
    </row>
    <row r="150" spans="1:8" ht="12.75">
      <c r="A150">
        <v>148</v>
      </c>
      <c r="B150" s="46" t="s">
        <v>926</v>
      </c>
      <c r="C150" s="69">
        <v>202</v>
      </c>
      <c r="D150" s="69">
        <v>145</v>
      </c>
      <c r="E150" s="23">
        <v>22.7135135135135</v>
      </c>
      <c r="F150" s="25">
        <v>0</v>
      </c>
      <c r="G150" s="111">
        <v>0.0841584131121635</v>
      </c>
      <c r="H150" s="113">
        <f t="shared" si="2"/>
        <v>1.393103448275862</v>
      </c>
    </row>
    <row r="151" spans="1:8" ht="12.75">
      <c r="A151">
        <v>149</v>
      </c>
      <c r="B151" s="46" t="s">
        <v>927</v>
      </c>
      <c r="C151" s="69">
        <v>201</v>
      </c>
      <c r="D151" s="69">
        <v>191</v>
      </c>
      <c r="E151" s="23">
        <v>4.35820895522388</v>
      </c>
      <c r="F151" s="25">
        <v>0</v>
      </c>
      <c r="G151" s="111">
        <v>0</v>
      </c>
      <c r="H151" s="113">
        <f t="shared" si="2"/>
        <v>1.0523560209424083</v>
      </c>
    </row>
    <row r="152" spans="1:8" ht="12.75">
      <c r="A152">
        <v>150</v>
      </c>
      <c r="B152" s="46" t="s">
        <v>928</v>
      </c>
      <c r="C152" s="69">
        <v>200</v>
      </c>
      <c r="D152" s="69">
        <v>185</v>
      </c>
      <c r="E152" s="23">
        <v>10.24</v>
      </c>
      <c r="F152" s="25">
        <v>0</v>
      </c>
      <c r="G152" s="111">
        <v>0</v>
      </c>
      <c r="H152" s="113">
        <f t="shared" si="2"/>
        <v>1.0810810810810811</v>
      </c>
    </row>
    <row r="153" spans="1:8" ht="12.75">
      <c r="A153">
        <v>151</v>
      </c>
      <c r="B153" s="46" t="s">
        <v>929</v>
      </c>
      <c r="C153" s="69">
        <v>200</v>
      </c>
      <c r="D153" s="69">
        <v>188</v>
      </c>
      <c r="E153" s="23">
        <v>5.28</v>
      </c>
      <c r="F153" s="25">
        <v>0</v>
      </c>
      <c r="G153" s="111">
        <v>0</v>
      </c>
      <c r="H153" s="113">
        <f t="shared" si="2"/>
        <v>1.0638297872340425</v>
      </c>
    </row>
    <row r="154" spans="1:8" ht="12.75">
      <c r="A154">
        <v>152</v>
      </c>
      <c r="B154" s="46" t="s">
        <v>930</v>
      </c>
      <c r="C154" s="69">
        <v>199</v>
      </c>
      <c r="D154" s="69">
        <v>191</v>
      </c>
      <c r="E154" s="23">
        <v>12.7766497461928</v>
      </c>
      <c r="F154" s="25">
        <v>0</v>
      </c>
      <c r="G154" s="111">
        <v>0.0100502511486411</v>
      </c>
      <c r="H154" s="113">
        <f t="shared" si="2"/>
        <v>1.0418848167539267</v>
      </c>
    </row>
    <row r="155" spans="1:8" ht="12.75">
      <c r="A155">
        <v>153</v>
      </c>
      <c r="B155" s="46" t="s">
        <v>931</v>
      </c>
      <c r="C155" s="69">
        <v>199</v>
      </c>
      <c r="D155" s="69">
        <v>190</v>
      </c>
      <c r="E155" s="23">
        <v>7.04522613065326</v>
      </c>
      <c r="F155" s="25">
        <v>0</v>
      </c>
      <c r="G155" s="111">
        <v>0</v>
      </c>
      <c r="H155" s="113">
        <f t="shared" si="2"/>
        <v>1.0473684210526315</v>
      </c>
    </row>
    <row r="156" spans="1:8" ht="12.75">
      <c r="A156">
        <v>154</v>
      </c>
      <c r="B156" s="46" t="s">
        <v>932</v>
      </c>
      <c r="C156" s="69">
        <v>199</v>
      </c>
      <c r="D156" s="69">
        <v>187</v>
      </c>
      <c r="E156" s="23">
        <v>4.90452261306532</v>
      </c>
      <c r="F156" s="25">
        <v>0</v>
      </c>
      <c r="G156" s="111">
        <v>0</v>
      </c>
      <c r="H156" s="113">
        <f t="shared" si="2"/>
        <v>1.0641711229946524</v>
      </c>
    </row>
    <row r="157" spans="1:8" ht="12.75">
      <c r="A157">
        <v>155</v>
      </c>
      <c r="B157" s="46" t="s">
        <v>933</v>
      </c>
      <c r="C157" s="69">
        <v>199</v>
      </c>
      <c r="D157" s="69">
        <v>190</v>
      </c>
      <c r="E157" s="23">
        <v>4.29292929292929</v>
      </c>
      <c r="F157" s="25">
        <v>0</v>
      </c>
      <c r="G157" s="111">
        <v>0.00502512557432055</v>
      </c>
      <c r="H157" s="113">
        <f t="shared" si="2"/>
        <v>1.0473684210526315</v>
      </c>
    </row>
    <row r="158" spans="1:8" ht="12.75">
      <c r="A158">
        <v>156</v>
      </c>
      <c r="B158" s="46" t="s">
        <v>934</v>
      </c>
      <c r="C158" s="69">
        <v>199</v>
      </c>
      <c r="D158" s="69">
        <v>187</v>
      </c>
      <c r="E158" s="23">
        <v>3.10050251256281</v>
      </c>
      <c r="F158" s="25">
        <v>0</v>
      </c>
      <c r="G158" s="111">
        <v>0</v>
      </c>
      <c r="H158" s="113">
        <f t="shared" si="2"/>
        <v>1.0641711229946524</v>
      </c>
    </row>
    <row r="159" spans="1:8" ht="12.75">
      <c r="A159">
        <v>157</v>
      </c>
      <c r="B159" s="46" t="s">
        <v>935</v>
      </c>
      <c r="C159" s="69">
        <v>197</v>
      </c>
      <c r="D159" s="69">
        <v>184</v>
      </c>
      <c r="E159" s="23">
        <v>5.74111675126903</v>
      </c>
      <c r="F159" s="25">
        <v>0</v>
      </c>
      <c r="G159" s="111">
        <v>0</v>
      </c>
      <c r="H159" s="113">
        <f t="shared" si="2"/>
        <v>1.0706521739130435</v>
      </c>
    </row>
    <row r="160" spans="1:8" ht="12.75">
      <c r="A160">
        <v>158</v>
      </c>
      <c r="B160" s="46" t="s">
        <v>936</v>
      </c>
      <c r="C160" s="69">
        <v>197</v>
      </c>
      <c r="D160" s="69">
        <v>168</v>
      </c>
      <c r="E160" s="23">
        <v>56.4</v>
      </c>
      <c r="F160" s="25">
        <v>0.56521737575531</v>
      </c>
      <c r="G160" s="111">
        <v>0.238578677177429</v>
      </c>
      <c r="H160" s="113">
        <f t="shared" si="2"/>
        <v>1.1726190476190477</v>
      </c>
    </row>
    <row r="161" spans="1:8" ht="12.75">
      <c r="A161">
        <v>159</v>
      </c>
      <c r="B161" s="46" t="s">
        <v>937</v>
      </c>
      <c r="C161" s="69">
        <v>196</v>
      </c>
      <c r="D161" s="69">
        <v>181</v>
      </c>
      <c r="E161" s="23">
        <v>3.98979591836734</v>
      </c>
      <c r="F161" s="25">
        <v>0</v>
      </c>
      <c r="G161" s="111">
        <v>0</v>
      </c>
      <c r="H161" s="113">
        <f t="shared" si="2"/>
        <v>1.0828729281767955</v>
      </c>
    </row>
    <row r="162" spans="1:8" ht="12.75">
      <c r="A162">
        <v>160</v>
      </c>
      <c r="B162" s="46" t="s">
        <v>938</v>
      </c>
      <c r="C162" s="69">
        <v>196</v>
      </c>
      <c r="D162" s="69">
        <v>188</v>
      </c>
      <c r="E162" s="23">
        <v>4.6734693877551</v>
      </c>
      <c r="F162" s="25">
        <v>0</v>
      </c>
      <c r="G162" s="111">
        <v>0</v>
      </c>
      <c r="H162" s="113">
        <f t="shared" si="2"/>
        <v>1.0425531914893618</v>
      </c>
    </row>
    <row r="163" spans="1:8" ht="12.75">
      <c r="A163">
        <v>161</v>
      </c>
      <c r="B163" s="46" t="s">
        <v>939</v>
      </c>
      <c r="C163" s="69">
        <v>195</v>
      </c>
      <c r="D163" s="69">
        <v>184</v>
      </c>
      <c r="E163" s="23">
        <v>7.37305699481865</v>
      </c>
      <c r="F163" s="25">
        <v>0</v>
      </c>
      <c r="G163" s="111">
        <v>0.0102564105764031</v>
      </c>
      <c r="H163" s="113">
        <f t="shared" si="2"/>
        <v>1.059782608695652</v>
      </c>
    </row>
    <row r="164" spans="1:8" ht="12.75">
      <c r="A164">
        <v>162</v>
      </c>
      <c r="B164" s="46" t="s">
        <v>940</v>
      </c>
      <c r="C164" s="69">
        <v>195</v>
      </c>
      <c r="D164" s="69">
        <v>180</v>
      </c>
      <c r="E164" s="23">
        <v>3.98974358974359</v>
      </c>
      <c r="F164" s="25">
        <v>0</v>
      </c>
      <c r="G164" s="111">
        <v>0</v>
      </c>
      <c r="H164" s="113">
        <f t="shared" si="2"/>
        <v>1.0833333333333333</v>
      </c>
    </row>
    <row r="165" spans="1:8" ht="12.75">
      <c r="A165">
        <v>163</v>
      </c>
      <c r="B165" s="46" t="s">
        <v>941</v>
      </c>
      <c r="C165" s="69">
        <v>193</v>
      </c>
      <c r="D165" s="69">
        <v>184</v>
      </c>
      <c r="E165" s="23">
        <v>4.98963730569948</v>
      </c>
      <c r="F165" s="25">
        <v>0</v>
      </c>
      <c r="G165" s="111">
        <v>0</v>
      </c>
      <c r="H165" s="113">
        <f t="shared" si="2"/>
        <v>1.048913043478261</v>
      </c>
    </row>
    <row r="166" spans="1:8" ht="12.75">
      <c r="A166">
        <v>164</v>
      </c>
      <c r="B166" s="46" t="s">
        <v>942</v>
      </c>
      <c r="C166" s="69">
        <v>193</v>
      </c>
      <c r="D166" s="69">
        <v>181</v>
      </c>
      <c r="E166" s="23">
        <v>3.69109947643979</v>
      </c>
      <c r="F166" s="25">
        <v>0</v>
      </c>
      <c r="G166" s="111">
        <v>0.0103626940399408</v>
      </c>
      <c r="H166" s="113">
        <f t="shared" si="2"/>
        <v>1.0662983425414365</v>
      </c>
    </row>
    <row r="167" spans="1:8" ht="12.75">
      <c r="A167">
        <v>165</v>
      </c>
      <c r="B167" s="46" t="s">
        <v>943</v>
      </c>
      <c r="C167" s="69">
        <v>192</v>
      </c>
      <c r="D167" s="69">
        <v>179</v>
      </c>
      <c r="E167" s="23">
        <v>6.36125654450261</v>
      </c>
      <c r="F167" s="25">
        <v>1</v>
      </c>
      <c r="G167" s="111">
        <v>0.00520833348855376</v>
      </c>
      <c r="H167" s="113">
        <f t="shared" si="2"/>
        <v>1.0726256983240223</v>
      </c>
    </row>
    <row r="168" spans="1:8" ht="12.75">
      <c r="A168">
        <v>166</v>
      </c>
      <c r="B168" s="46" t="s">
        <v>944</v>
      </c>
      <c r="C168" s="69">
        <v>191</v>
      </c>
      <c r="D168" s="69">
        <v>181</v>
      </c>
      <c r="E168" s="23">
        <v>5.75132275132275</v>
      </c>
      <c r="F168" s="25">
        <v>0</v>
      </c>
      <c r="G168" s="111">
        <v>0.0104712042957544</v>
      </c>
      <c r="H168" s="113">
        <f t="shared" si="2"/>
        <v>1.0552486187845305</v>
      </c>
    </row>
    <row r="169" spans="1:8" ht="12.75">
      <c r="A169">
        <v>167</v>
      </c>
      <c r="B169" s="46" t="s">
        <v>945</v>
      </c>
      <c r="C169" s="69">
        <v>191</v>
      </c>
      <c r="D169" s="69">
        <v>183</v>
      </c>
      <c r="E169" s="23">
        <v>7.87894736842105</v>
      </c>
      <c r="F169" s="25">
        <v>1</v>
      </c>
      <c r="G169" s="111">
        <v>0.00523560214787721</v>
      </c>
      <c r="H169" s="113">
        <f t="shared" si="2"/>
        <v>1.0437158469945356</v>
      </c>
    </row>
    <row r="170" spans="1:8" ht="12.75">
      <c r="A170">
        <v>168</v>
      </c>
      <c r="B170" s="46" t="s">
        <v>946</v>
      </c>
      <c r="C170" s="69">
        <v>190</v>
      </c>
      <c r="D170" s="69">
        <v>175</v>
      </c>
      <c r="E170" s="23">
        <v>5.19576719576719</v>
      </c>
      <c r="F170" s="25">
        <v>0</v>
      </c>
      <c r="G170" s="111">
        <v>0.00526315812021493</v>
      </c>
      <c r="H170" s="113">
        <f t="shared" si="2"/>
        <v>1.0857142857142856</v>
      </c>
    </row>
    <row r="171" spans="1:8" ht="12.75">
      <c r="A171">
        <v>169</v>
      </c>
      <c r="B171" s="46" t="s">
        <v>947</v>
      </c>
      <c r="C171" s="69">
        <v>190</v>
      </c>
      <c r="D171" s="69">
        <v>183</v>
      </c>
      <c r="E171" s="23">
        <v>4.83684210526315</v>
      </c>
      <c r="F171" s="25">
        <v>0</v>
      </c>
      <c r="G171" s="111">
        <v>0</v>
      </c>
      <c r="H171" s="113">
        <f t="shared" si="2"/>
        <v>1.0382513661202186</v>
      </c>
    </row>
    <row r="172" spans="1:8" ht="12.75">
      <c r="A172">
        <v>170</v>
      </c>
      <c r="B172" s="46" t="s">
        <v>948</v>
      </c>
      <c r="C172" s="69">
        <v>190</v>
      </c>
      <c r="D172" s="69">
        <v>177</v>
      </c>
      <c r="E172" s="23">
        <v>4.85483870967741</v>
      </c>
      <c r="F172" s="25">
        <v>0</v>
      </c>
      <c r="G172" s="111">
        <v>0.0210526324808597</v>
      </c>
      <c r="H172" s="113">
        <f t="shared" si="2"/>
        <v>1.073446327683616</v>
      </c>
    </row>
    <row r="173" spans="1:8" ht="12.75">
      <c r="A173">
        <v>171</v>
      </c>
      <c r="B173" s="46" t="s">
        <v>949</v>
      </c>
      <c r="C173" s="69">
        <v>188</v>
      </c>
      <c r="D173" s="69">
        <v>176</v>
      </c>
      <c r="E173" s="23">
        <v>2.89304812834224</v>
      </c>
      <c r="F173" s="25">
        <v>0</v>
      </c>
      <c r="G173" s="111">
        <v>0.00531914876773953</v>
      </c>
      <c r="H173" s="113">
        <f t="shared" si="2"/>
        <v>1.0681818181818181</v>
      </c>
    </row>
    <row r="174" spans="1:8" ht="12.75">
      <c r="A174">
        <v>172</v>
      </c>
      <c r="B174" s="46" t="s">
        <v>950</v>
      </c>
      <c r="C174" s="69">
        <v>188</v>
      </c>
      <c r="D174" s="69">
        <v>174</v>
      </c>
      <c r="E174" s="23">
        <v>4.31382978723404</v>
      </c>
      <c r="F174" s="25">
        <v>0</v>
      </c>
      <c r="G174" s="111">
        <v>0</v>
      </c>
      <c r="H174" s="113">
        <f t="shared" si="2"/>
        <v>1.0804597701149425</v>
      </c>
    </row>
    <row r="175" spans="1:8" ht="12.75">
      <c r="A175">
        <v>173</v>
      </c>
      <c r="B175" s="46" t="s">
        <v>951</v>
      </c>
      <c r="C175" s="69">
        <v>188</v>
      </c>
      <c r="D175" s="69">
        <v>174</v>
      </c>
      <c r="E175" s="23">
        <v>5.31550802139037</v>
      </c>
      <c r="F175" s="25">
        <v>0</v>
      </c>
      <c r="G175" s="111">
        <v>0.00531914876773953</v>
      </c>
      <c r="H175" s="113">
        <f t="shared" si="2"/>
        <v>1.0804597701149425</v>
      </c>
    </row>
    <row r="176" spans="1:8" ht="12.75">
      <c r="A176">
        <v>174</v>
      </c>
      <c r="B176" s="46" t="s">
        <v>952</v>
      </c>
      <c r="C176" s="69">
        <v>187</v>
      </c>
      <c r="D176" s="69">
        <v>181</v>
      </c>
      <c r="E176" s="23">
        <v>3.89673913043478</v>
      </c>
      <c r="F176" s="25">
        <v>0</v>
      </c>
      <c r="G176" s="111">
        <v>0.0160427801311016</v>
      </c>
      <c r="H176" s="113">
        <f t="shared" si="2"/>
        <v>1.0331491712707181</v>
      </c>
    </row>
    <row r="177" spans="1:8" ht="12.75">
      <c r="A177">
        <v>175</v>
      </c>
      <c r="B177" s="46" t="s">
        <v>953</v>
      </c>
      <c r="C177" s="69">
        <v>187</v>
      </c>
      <c r="D177" s="69">
        <v>175</v>
      </c>
      <c r="E177" s="23">
        <v>6.92513368983957</v>
      </c>
      <c r="F177" s="25">
        <v>0</v>
      </c>
      <c r="G177" s="111">
        <v>0</v>
      </c>
      <c r="H177" s="113">
        <f t="shared" si="2"/>
        <v>1.0685714285714285</v>
      </c>
    </row>
    <row r="178" spans="1:8" ht="12.75">
      <c r="A178">
        <v>176</v>
      </c>
      <c r="B178" s="46" t="s">
        <v>954</v>
      </c>
      <c r="C178" s="69">
        <v>187</v>
      </c>
      <c r="D178" s="69">
        <v>181</v>
      </c>
      <c r="E178" s="23">
        <v>4.13368983957219</v>
      </c>
      <c r="F178" s="25">
        <v>0</v>
      </c>
      <c r="G178" s="111">
        <v>0</v>
      </c>
      <c r="H178" s="113">
        <f t="shared" si="2"/>
        <v>1.0331491712707181</v>
      </c>
    </row>
    <row r="179" spans="1:8" ht="12.75">
      <c r="A179">
        <v>177</v>
      </c>
      <c r="B179" s="46" t="s">
        <v>955</v>
      </c>
      <c r="C179" s="69">
        <v>187</v>
      </c>
      <c r="D179" s="69">
        <v>177</v>
      </c>
      <c r="E179" s="23">
        <v>4.59358288770053</v>
      </c>
      <c r="F179" s="25">
        <v>0</v>
      </c>
      <c r="G179" s="111">
        <v>0</v>
      </c>
      <c r="H179" s="113">
        <f t="shared" si="2"/>
        <v>1.0564971751412429</v>
      </c>
    </row>
    <row r="180" spans="1:8" ht="12.75">
      <c r="A180">
        <v>178</v>
      </c>
      <c r="B180" s="46" t="s">
        <v>956</v>
      </c>
      <c r="C180" s="69">
        <v>187</v>
      </c>
      <c r="D180" s="69">
        <v>174</v>
      </c>
      <c r="E180" s="23">
        <v>6.10695187165775</v>
      </c>
      <c r="F180" s="25">
        <v>0</v>
      </c>
      <c r="G180" s="111">
        <v>0</v>
      </c>
      <c r="H180" s="113">
        <f t="shared" si="2"/>
        <v>1.0747126436781609</v>
      </c>
    </row>
    <row r="181" spans="1:8" ht="12.75">
      <c r="A181">
        <v>179</v>
      </c>
      <c r="B181" s="46" t="s">
        <v>957</v>
      </c>
      <c r="C181" s="69">
        <v>187</v>
      </c>
      <c r="D181" s="69">
        <v>171</v>
      </c>
      <c r="E181" s="23">
        <v>4.46524064171123</v>
      </c>
      <c r="F181" s="25">
        <v>0</v>
      </c>
      <c r="G181" s="111">
        <v>0</v>
      </c>
      <c r="H181" s="113">
        <f t="shared" si="2"/>
        <v>1.0935672514619883</v>
      </c>
    </row>
    <row r="182" spans="1:8" ht="12.75">
      <c r="A182">
        <v>180</v>
      </c>
      <c r="B182" s="46" t="s">
        <v>958</v>
      </c>
      <c r="C182" s="69">
        <v>187</v>
      </c>
      <c r="D182" s="69">
        <v>83</v>
      </c>
      <c r="E182" s="23">
        <v>12.0813953488372</v>
      </c>
      <c r="F182" s="25">
        <v>0.200000002980232</v>
      </c>
      <c r="G182" s="111">
        <v>0.0802139043807983</v>
      </c>
      <c r="H182" s="113">
        <f t="shared" si="2"/>
        <v>2.253012048192771</v>
      </c>
    </row>
    <row r="183" spans="1:8" ht="12.75">
      <c r="A183">
        <v>181</v>
      </c>
      <c r="B183" s="46" t="s">
        <v>959</v>
      </c>
      <c r="C183" s="69">
        <v>186</v>
      </c>
      <c r="D183" s="69">
        <v>154</v>
      </c>
      <c r="E183" s="23">
        <v>13.6648351648351</v>
      </c>
      <c r="F183" s="25">
        <v>0</v>
      </c>
      <c r="G183" s="111">
        <v>0.0215053763240575</v>
      </c>
      <c r="H183" s="113">
        <f t="shared" si="2"/>
        <v>1.2077922077922079</v>
      </c>
    </row>
    <row r="184" spans="1:8" ht="12.75">
      <c r="A184">
        <v>182</v>
      </c>
      <c r="B184" s="46" t="s">
        <v>960</v>
      </c>
      <c r="C184" s="69">
        <v>186</v>
      </c>
      <c r="D184" s="69">
        <v>180</v>
      </c>
      <c r="E184" s="23">
        <v>4.67741935483871</v>
      </c>
      <c r="F184" s="25">
        <v>0</v>
      </c>
      <c r="G184" s="111">
        <v>0</v>
      </c>
      <c r="H184" s="113">
        <f t="shared" si="2"/>
        <v>1.0333333333333334</v>
      </c>
    </row>
    <row r="185" spans="1:8" ht="12.75">
      <c r="A185">
        <v>183</v>
      </c>
      <c r="B185" s="46" t="s">
        <v>961</v>
      </c>
      <c r="C185" s="69">
        <v>186</v>
      </c>
      <c r="D185" s="69">
        <v>172</v>
      </c>
      <c r="E185" s="23">
        <v>6.08064516129032</v>
      </c>
      <c r="F185" s="25">
        <v>0</v>
      </c>
      <c r="G185" s="111">
        <v>0</v>
      </c>
      <c r="H185" s="113">
        <f t="shared" si="2"/>
        <v>1.0813953488372092</v>
      </c>
    </row>
    <row r="186" spans="1:8" ht="12.75">
      <c r="A186">
        <v>184</v>
      </c>
      <c r="B186" s="46" t="s">
        <v>962</v>
      </c>
      <c r="C186" s="69">
        <v>186</v>
      </c>
      <c r="D186" s="69">
        <v>173</v>
      </c>
      <c r="E186" s="23">
        <v>5.48924731182795</v>
      </c>
      <c r="F186" s="25">
        <v>0</v>
      </c>
      <c r="G186" s="111">
        <v>0</v>
      </c>
      <c r="H186" s="113">
        <f t="shared" si="2"/>
        <v>1.0751445086705202</v>
      </c>
    </row>
    <row r="187" spans="1:8" ht="12.75">
      <c r="A187">
        <v>185</v>
      </c>
      <c r="B187" s="46" t="s">
        <v>963</v>
      </c>
      <c r="C187" s="69">
        <v>186</v>
      </c>
      <c r="D187" s="69">
        <v>174</v>
      </c>
      <c r="E187" s="23">
        <v>4.10752688172043</v>
      </c>
      <c r="F187" s="25">
        <v>0</v>
      </c>
      <c r="G187" s="111">
        <v>0</v>
      </c>
      <c r="H187" s="113">
        <f t="shared" si="2"/>
        <v>1.0689655172413792</v>
      </c>
    </row>
    <row r="188" spans="1:8" ht="12.75">
      <c r="A188">
        <v>186</v>
      </c>
      <c r="B188" s="46" t="s">
        <v>964</v>
      </c>
      <c r="C188" s="69">
        <v>185</v>
      </c>
      <c r="D188" s="69">
        <v>176</v>
      </c>
      <c r="E188" s="23">
        <v>7.68108108108108</v>
      </c>
      <c r="F188" s="25">
        <v>0</v>
      </c>
      <c r="G188" s="111">
        <v>0</v>
      </c>
      <c r="H188" s="113">
        <f t="shared" si="2"/>
        <v>1.0511363636363635</v>
      </c>
    </row>
    <row r="189" spans="1:8" ht="12.75">
      <c r="A189">
        <v>187</v>
      </c>
      <c r="B189" s="46" t="s">
        <v>965</v>
      </c>
      <c r="C189" s="69">
        <v>185</v>
      </c>
      <c r="D189" s="69">
        <v>174</v>
      </c>
      <c r="E189" s="23">
        <v>7.13513513513513</v>
      </c>
      <c r="F189" s="25">
        <v>0</v>
      </c>
      <c r="G189" s="111">
        <v>0</v>
      </c>
      <c r="H189" s="113">
        <f t="shared" si="2"/>
        <v>1.0632183908045978</v>
      </c>
    </row>
    <row r="190" spans="1:8" ht="12.75">
      <c r="A190">
        <v>188</v>
      </c>
      <c r="B190" s="46" t="s">
        <v>966</v>
      </c>
      <c r="C190" s="69">
        <v>184</v>
      </c>
      <c r="D190" s="69">
        <v>174</v>
      </c>
      <c r="E190" s="23">
        <v>4.32786885245901</v>
      </c>
      <c r="F190" s="25">
        <v>0</v>
      </c>
      <c r="G190" s="111">
        <v>0.00543478270992636</v>
      </c>
      <c r="H190" s="113">
        <f t="shared" si="2"/>
        <v>1.0574712643678161</v>
      </c>
    </row>
    <row r="191" spans="1:8" ht="12.75">
      <c r="A191">
        <v>189</v>
      </c>
      <c r="B191" s="46" t="s">
        <v>967</v>
      </c>
      <c r="C191" s="69">
        <v>183</v>
      </c>
      <c r="D191" s="69">
        <v>174</v>
      </c>
      <c r="E191" s="23">
        <v>4.73480662983425</v>
      </c>
      <c r="F191" s="25">
        <v>0</v>
      </c>
      <c r="G191" s="111">
        <v>0.0109289614483714</v>
      </c>
      <c r="H191" s="113">
        <f t="shared" si="2"/>
        <v>1.0517241379310345</v>
      </c>
    </row>
    <row r="192" spans="1:8" ht="12.75">
      <c r="A192">
        <v>190</v>
      </c>
      <c r="B192" s="46" t="s">
        <v>968</v>
      </c>
      <c r="C192" s="69">
        <v>183</v>
      </c>
      <c r="D192" s="69">
        <v>173</v>
      </c>
      <c r="E192" s="23">
        <v>3.4696132596685</v>
      </c>
      <c r="F192" s="25">
        <v>0</v>
      </c>
      <c r="G192" s="111">
        <v>0.0109289614483714</v>
      </c>
      <c r="H192" s="113">
        <f t="shared" si="2"/>
        <v>1.0578034682080926</v>
      </c>
    </row>
    <row r="193" spans="1:8" ht="12.75">
      <c r="A193">
        <v>191</v>
      </c>
      <c r="B193" s="46" t="s">
        <v>969</v>
      </c>
      <c r="C193" s="69">
        <v>183</v>
      </c>
      <c r="D193" s="69">
        <v>174</v>
      </c>
      <c r="E193" s="23">
        <v>3.60109289617486</v>
      </c>
      <c r="F193" s="25">
        <v>0</v>
      </c>
      <c r="G193" s="111">
        <v>0</v>
      </c>
      <c r="H193" s="113">
        <f t="shared" si="2"/>
        <v>1.0517241379310345</v>
      </c>
    </row>
    <row r="194" spans="1:8" ht="12.75">
      <c r="A194">
        <v>192</v>
      </c>
      <c r="B194" s="46" t="s">
        <v>970</v>
      </c>
      <c r="C194" s="69">
        <v>183</v>
      </c>
      <c r="D194" s="69">
        <v>104</v>
      </c>
      <c r="E194" s="23">
        <v>58.8181818181818</v>
      </c>
      <c r="F194" s="25">
        <v>0.365853667259216</v>
      </c>
      <c r="G194" s="111">
        <v>0.2786885201931</v>
      </c>
      <c r="H194" s="113">
        <f t="shared" si="2"/>
        <v>1.7596153846153846</v>
      </c>
    </row>
    <row r="195" spans="1:8" ht="12.75">
      <c r="A195">
        <v>193</v>
      </c>
      <c r="B195" s="46" t="s">
        <v>971</v>
      </c>
      <c r="C195" s="69">
        <v>182</v>
      </c>
      <c r="D195" s="69">
        <v>164</v>
      </c>
      <c r="E195" s="23">
        <v>13.4971428571428</v>
      </c>
      <c r="F195" s="25">
        <v>0.5</v>
      </c>
      <c r="G195" s="111">
        <v>0.0384615398943424</v>
      </c>
      <c r="H195" s="113">
        <f t="shared" si="2"/>
        <v>1.1097560975609757</v>
      </c>
    </row>
    <row r="196" spans="1:8" ht="12.75">
      <c r="A196">
        <v>194</v>
      </c>
      <c r="B196" s="46" t="s">
        <v>972</v>
      </c>
      <c r="C196" s="69">
        <v>182</v>
      </c>
      <c r="D196" s="69">
        <v>175</v>
      </c>
      <c r="E196" s="23">
        <v>6.2087912087912</v>
      </c>
      <c r="F196" s="25">
        <v>0</v>
      </c>
      <c r="G196" s="111">
        <v>0</v>
      </c>
      <c r="H196" s="113">
        <f aca="true" t="shared" si="3" ref="H196:H259">C196/D196</f>
        <v>1.04</v>
      </c>
    </row>
    <row r="197" spans="1:8" ht="12.75">
      <c r="A197">
        <v>195</v>
      </c>
      <c r="B197" s="46" t="s">
        <v>973</v>
      </c>
      <c r="C197" s="69">
        <v>182</v>
      </c>
      <c r="D197" s="69">
        <v>172</v>
      </c>
      <c r="E197" s="23">
        <v>6.1043956043956</v>
      </c>
      <c r="F197" s="25">
        <v>0</v>
      </c>
      <c r="G197" s="111">
        <v>0</v>
      </c>
      <c r="H197" s="113">
        <f t="shared" si="3"/>
        <v>1.058139534883721</v>
      </c>
    </row>
    <row r="198" spans="1:8" ht="12.75">
      <c r="A198">
        <v>196</v>
      </c>
      <c r="B198" s="46" t="s">
        <v>974</v>
      </c>
      <c r="C198" s="69">
        <v>181</v>
      </c>
      <c r="D198" s="69">
        <v>174</v>
      </c>
      <c r="E198" s="23">
        <v>4.3646408839779</v>
      </c>
      <c r="F198" s="25">
        <v>0</v>
      </c>
      <c r="G198" s="111">
        <v>0</v>
      </c>
      <c r="H198" s="113">
        <f t="shared" si="3"/>
        <v>1.0402298850574712</v>
      </c>
    </row>
    <row r="199" spans="1:8" ht="12.75">
      <c r="A199">
        <v>197</v>
      </c>
      <c r="B199" s="46" t="s">
        <v>975</v>
      </c>
      <c r="C199" s="69">
        <v>181</v>
      </c>
      <c r="D199" s="69">
        <v>177</v>
      </c>
      <c r="E199" s="23">
        <v>6.33707865168539</v>
      </c>
      <c r="F199" s="25">
        <v>0</v>
      </c>
      <c r="G199" s="111">
        <v>0.0165745858103036</v>
      </c>
      <c r="H199" s="113">
        <f t="shared" si="3"/>
        <v>1.0225988700564972</v>
      </c>
    </row>
    <row r="200" spans="1:8" ht="12.75">
      <c r="A200">
        <v>198</v>
      </c>
      <c r="B200" s="46" t="s">
        <v>976</v>
      </c>
      <c r="C200" s="69">
        <v>180</v>
      </c>
      <c r="D200" s="69">
        <v>172</v>
      </c>
      <c r="E200" s="23">
        <v>4.268156424581</v>
      </c>
      <c r="F200" s="25">
        <v>0</v>
      </c>
      <c r="G200" s="111">
        <v>0.00555555569007992</v>
      </c>
      <c r="H200" s="113">
        <f t="shared" si="3"/>
        <v>1.0465116279069768</v>
      </c>
    </row>
    <row r="201" spans="1:8" ht="12.75">
      <c r="A201">
        <v>199</v>
      </c>
      <c r="B201" s="46" t="s">
        <v>977</v>
      </c>
      <c r="C201" s="69">
        <v>179</v>
      </c>
      <c r="D201" s="69">
        <v>173</v>
      </c>
      <c r="E201" s="23">
        <v>4.35754189944134</v>
      </c>
      <c r="F201" s="25">
        <v>0</v>
      </c>
      <c r="G201" s="111">
        <v>0</v>
      </c>
      <c r="H201" s="113">
        <f t="shared" si="3"/>
        <v>1.0346820809248556</v>
      </c>
    </row>
    <row r="202" spans="1:8" ht="12.75">
      <c r="A202">
        <v>200</v>
      </c>
      <c r="B202" s="46" t="s">
        <v>978</v>
      </c>
      <c r="C202" s="69">
        <v>177</v>
      </c>
      <c r="D202" s="69">
        <v>155</v>
      </c>
      <c r="E202" s="23">
        <v>11.5056818181818</v>
      </c>
      <c r="F202" s="25">
        <v>0</v>
      </c>
      <c r="G202" s="111">
        <v>0.00564971752464771</v>
      </c>
      <c r="H202" s="113">
        <f t="shared" si="3"/>
        <v>1.1419354838709677</v>
      </c>
    </row>
    <row r="203" spans="1:8" ht="12.75">
      <c r="A203">
        <v>201</v>
      </c>
      <c r="B203" s="46" t="s">
        <v>979</v>
      </c>
      <c r="C203" s="69">
        <v>177</v>
      </c>
      <c r="D203" s="69">
        <v>170</v>
      </c>
      <c r="E203" s="23">
        <v>6.5367231638418</v>
      </c>
      <c r="F203" s="25">
        <v>0</v>
      </c>
      <c r="G203" s="111">
        <v>0</v>
      </c>
      <c r="H203" s="113">
        <f t="shared" si="3"/>
        <v>1.0411764705882354</v>
      </c>
    </row>
    <row r="204" spans="1:8" ht="12.75">
      <c r="A204">
        <v>202</v>
      </c>
      <c r="B204" s="46" t="s">
        <v>980</v>
      </c>
      <c r="C204" s="69">
        <v>176</v>
      </c>
      <c r="D204" s="69">
        <v>147</v>
      </c>
      <c r="E204" s="23">
        <v>8.27840909090909</v>
      </c>
      <c r="F204" s="25">
        <v>0</v>
      </c>
      <c r="G204" s="111">
        <v>0</v>
      </c>
      <c r="H204" s="113">
        <f t="shared" si="3"/>
        <v>1.1972789115646258</v>
      </c>
    </row>
    <row r="205" spans="1:8" ht="12.75">
      <c r="A205">
        <v>203</v>
      </c>
      <c r="B205" s="46" t="s">
        <v>981</v>
      </c>
      <c r="C205" s="69">
        <v>175</v>
      </c>
      <c r="D205" s="69">
        <v>154</v>
      </c>
      <c r="E205" s="23">
        <v>15.1666666666666</v>
      </c>
      <c r="F205" s="25">
        <v>0</v>
      </c>
      <c r="G205" s="111">
        <v>0.00571428565308451</v>
      </c>
      <c r="H205" s="113">
        <f t="shared" si="3"/>
        <v>1.1363636363636365</v>
      </c>
    </row>
    <row r="206" spans="1:8" ht="12.75">
      <c r="A206">
        <v>204</v>
      </c>
      <c r="B206" s="46" t="s">
        <v>982</v>
      </c>
      <c r="C206" s="69">
        <v>174</v>
      </c>
      <c r="D206" s="69">
        <v>148</v>
      </c>
      <c r="E206" s="23">
        <v>7.89595375722543</v>
      </c>
      <c r="F206" s="25">
        <v>0</v>
      </c>
      <c r="G206" s="111">
        <v>0.00574712641537189</v>
      </c>
      <c r="H206" s="113">
        <f t="shared" si="3"/>
        <v>1.1756756756756757</v>
      </c>
    </row>
    <row r="207" spans="1:8" ht="12.75">
      <c r="A207">
        <v>205</v>
      </c>
      <c r="B207" s="46" t="s">
        <v>983</v>
      </c>
      <c r="C207" s="69">
        <v>170</v>
      </c>
      <c r="D207" s="69">
        <v>149</v>
      </c>
      <c r="E207" s="23">
        <v>19.6547619047619</v>
      </c>
      <c r="F207" s="25">
        <v>0</v>
      </c>
      <c r="G207" s="111">
        <v>0.0117647061124444</v>
      </c>
      <c r="H207" s="113">
        <f t="shared" si="3"/>
        <v>1.1409395973154361</v>
      </c>
    </row>
    <row r="208" spans="1:8" ht="12.75">
      <c r="A208">
        <v>206</v>
      </c>
      <c r="B208" s="46" t="s">
        <v>984</v>
      </c>
      <c r="C208" s="69">
        <v>170</v>
      </c>
      <c r="D208" s="69">
        <v>147</v>
      </c>
      <c r="E208" s="23">
        <v>16.9171597633136</v>
      </c>
      <c r="F208" s="25">
        <v>0</v>
      </c>
      <c r="G208" s="111">
        <v>0.0058823530562222</v>
      </c>
      <c r="H208" s="113">
        <f t="shared" si="3"/>
        <v>1.1564625850340136</v>
      </c>
    </row>
    <row r="209" spans="1:8" ht="12.75">
      <c r="A209">
        <v>207</v>
      </c>
      <c r="B209" s="46" t="s">
        <v>985</v>
      </c>
      <c r="C209" s="69">
        <v>169</v>
      </c>
      <c r="D209" s="69">
        <v>147</v>
      </c>
      <c r="E209" s="23">
        <v>8.19875776397515</v>
      </c>
      <c r="F209" s="25">
        <v>0</v>
      </c>
      <c r="G209" s="111">
        <v>0.0473372787237167</v>
      </c>
      <c r="H209" s="113">
        <f t="shared" si="3"/>
        <v>1.1496598639455782</v>
      </c>
    </row>
    <row r="210" spans="1:8" ht="12.75">
      <c r="A210">
        <v>208</v>
      </c>
      <c r="B210" s="46" t="s">
        <v>986</v>
      </c>
      <c r="C210" s="69">
        <v>169</v>
      </c>
      <c r="D210" s="69">
        <v>148</v>
      </c>
      <c r="E210" s="23">
        <v>9.71005917159763</v>
      </c>
      <c r="F210" s="25">
        <v>0</v>
      </c>
      <c r="G210" s="111">
        <v>0</v>
      </c>
      <c r="H210" s="113">
        <f t="shared" si="3"/>
        <v>1.1418918918918919</v>
      </c>
    </row>
    <row r="211" spans="1:8" ht="12.75">
      <c r="A211">
        <v>209</v>
      </c>
      <c r="B211" s="46" t="s">
        <v>987</v>
      </c>
      <c r="C211" s="69">
        <v>168</v>
      </c>
      <c r="D211" s="69">
        <v>148</v>
      </c>
      <c r="E211" s="23">
        <v>57.2519083969465</v>
      </c>
      <c r="F211" s="25">
        <v>0.428571432828903</v>
      </c>
      <c r="G211" s="111">
        <v>0.220238089561462</v>
      </c>
      <c r="H211" s="113">
        <f t="shared" si="3"/>
        <v>1.135135135135135</v>
      </c>
    </row>
    <row r="212" spans="1:8" ht="12.75">
      <c r="A212">
        <v>210</v>
      </c>
      <c r="B212" s="46" t="s">
        <v>988</v>
      </c>
      <c r="C212" s="69">
        <v>168</v>
      </c>
      <c r="D212" s="69">
        <v>148</v>
      </c>
      <c r="E212" s="23">
        <v>6.19161676646706</v>
      </c>
      <c r="F212" s="25">
        <v>0</v>
      </c>
      <c r="G212" s="111">
        <v>0.00595238106325268</v>
      </c>
      <c r="H212" s="113">
        <f t="shared" si="3"/>
        <v>1.135135135135135</v>
      </c>
    </row>
    <row r="213" spans="1:8" ht="12.75">
      <c r="A213">
        <v>211</v>
      </c>
      <c r="B213" s="46" t="s">
        <v>989</v>
      </c>
      <c r="C213" s="69">
        <v>167</v>
      </c>
      <c r="D213" s="69">
        <v>146</v>
      </c>
      <c r="E213" s="23">
        <v>22.7005988023952</v>
      </c>
      <c r="F213" s="25">
        <v>0</v>
      </c>
      <c r="G213" s="111">
        <v>0</v>
      </c>
      <c r="H213" s="113">
        <f t="shared" si="3"/>
        <v>1.143835616438356</v>
      </c>
    </row>
    <row r="214" spans="1:8" ht="12.75">
      <c r="A214">
        <v>212</v>
      </c>
      <c r="B214" s="46" t="s">
        <v>990</v>
      </c>
      <c r="C214" s="69">
        <v>167</v>
      </c>
      <c r="D214" s="69">
        <v>147</v>
      </c>
      <c r="E214" s="23">
        <v>17.5988023952095</v>
      </c>
      <c r="F214" s="25">
        <v>0</v>
      </c>
      <c r="G214" s="111">
        <v>0</v>
      </c>
      <c r="H214" s="113">
        <f t="shared" si="3"/>
        <v>1.1360544217687074</v>
      </c>
    </row>
    <row r="215" spans="1:8" ht="12.75">
      <c r="A215">
        <v>213</v>
      </c>
      <c r="B215" s="46" t="s">
        <v>991</v>
      </c>
      <c r="C215" s="69">
        <v>167</v>
      </c>
      <c r="D215" s="69">
        <v>144</v>
      </c>
      <c r="E215" s="23">
        <v>5.25766871165644</v>
      </c>
      <c r="F215" s="25">
        <v>0</v>
      </c>
      <c r="G215" s="111">
        <v>0.0239520967006683</v>
      </c>
      <c r="H215" s="113">
        <f t="shared" si="3"/>
        <v>1.1597222222222223</v>
      </c>
    </row>
    <row r="216" spans="1:8" ht="12.75">
      <c r="A216">
        <v>214</v>
      </c>
      <c r="B216" s="46" t="s">
        <v>992</v>
      </c>
      <c r="C216" s="69">
        <v>166</v>
      </c>
      <c r="D216" s="69">
        <v>149</v>
      </c>
      <c r="E216" s="23">
        <v>6.67469879518072</v>
      </c>
      <c r="F216" s="25">
        <v>0</v>
      </c>
      <c r="G216" s="111">
        <v>0</v>
      </c>
      <c r="H216" s="113">
        <f t="shared" si="3"/>
        <v>1.1140939597315436</v>
      </c>
    </row>
    <row r="217" spans="1:8" ht="12.75">
      <c r="A217">
        <v>215</v>
      </c>
      <c r="B217" s="46" t="s">
        <v>993</v>
      </c>
      <c r="C217" s="69">
        <v>165</v>
      </c>
      <c r="D217" s="69">
        <v>142</v>
      </c>
      <c r="E217" s="23">
        <v>6.12883435582822</v>
      </c>
      <c r="F217" s="25">
        <v>0</v>
      </c>
      <c r="G217" s="111">
        <v>0.0121212117373943</v>
      </c>
      <c r="H217" s="113">
        <f t="shared" si="3"/>
        <v>1.1619718309859155</v>
      </c>
    </row>
    <row r="218" spans="1:8" ht="12.75">
      <c r="A218">
        <v>216</v>
      </c>
      <c r="B218" s="46" t="s">
        <v>994</v>
      </c>
      <c r="C218" s="69">
        <v>164</v>
      </c>
      <c r="D218" s="69">
        <v>148</v>
      </c>
      <c r="E218" s="23">
        <v>6.07407407407407</v>
      </c>
      <c r="F218" s="25">
        <v>0</v>
      </c>
      <c r="G218" s="111">
        <v>0.0121951214969158</v>
      </c>
      <c r="H218" s="113">
        <f t="shared" si="3"/>
        <v>1.1081081081081081</v>
      </c>
    </row>
    <row r="219" spans="1:8" ht="12.75">
      <c r="A219">
        <v>217</v>
      </c>
      <c r="B219" s="46" t="s">
        <v>995</v>
      </c>
      <c r="C219" s="69">
        <v>164</v>
      </c>
      <c r="D219" s="69">
        <v>143</v>
      </c>
      <c r="E219" s="23">
        <v>7.07975460122699</v>
      </c>
      <c r="F219" s="25">
        <v>0</v>
      </c>
      <c r="G219" s="111">
        <v>0.0060975607484579</v>
      </c>
      <c r="H219" s="113">
        <f t="shared" si="3"/>
        <v>1.1468531468531469</v>
      </c>
    </row>
    <row r="220" spans="1:8" ht="12.75">
      <c r="A220">
        <v>218</v>
      </c>
      <c r="B220" s="46" t="s">
        <v>996</v>
      </c>
      <c r="C220" s="69">
        <v>164</v>
      </c>
      <c r="D220" s="69">
        <v>147</v>
      </c>
      <c r="E220" s="23">
        <v>7.75925925925925</v>
      </c>
      <c r="F220" s="25">
        <v>0</v>
      </c>
      <c r="G220" s="111">
        <v>0.0121951214969158</v>
      </c>
      <c r="H220" s="113">
        <f t="shared" si="3"/>
        <v>1.1156462585034013</v>
      </c>
    </row>
    <row r="221" spans="1:8" ht="12.75">
      <c r="A221">
        <v>219</v>
      </c>
      <c r="B221" s="46" t="s">
        <v>997</v>
      </c>
      <c r="C221" s="69">
        <v>164</v>
      </c>
      <c r="D221" s="69">
        <v>144</v>
      </c>
      <c r="E221" s="23">
        <v>15.6503067484662</v>
      </c>
      <c r="F221" s="25">
        <v>0</v>
      </c>
      <c r="G221" s="111">
        <v>0.0060975607484579</v>
      </c>
      <c r="H221" s="113">
        <f t="shared" si="3"/>
        <v>1.1388888888888888</v>
      </c>
    </row>
    <row r="222" spans="1:8" ht="12.75">
      <c r="A222">
        <v>220</v>
      </c>
      <c r="B222" s="46" t="s">
        <v>998</v>
      </c>
      <c r="C222" s="69">
        <v>163</v>
      </c>
      <c r="D222" s="69">
        <v>128</v>
      </c>
      <c r="E222" s="23">
        <v>93.8648648648648</v>
      </c>
      <c r="F222" s="25">
        <v>0.666666686534881</v>
      </c>
      <c r="G222" s="111">
        <v>0.0920245423913002</v>
      </c>
      <c r="H222" s="113">
        <f t="shared" si="3"/>
        <v>1.2734375</v>
      </c>
    </row>
    <row r="223" spans="1:8" ht="12.75">
      <c r="A223">
        <v>221</v>
      </c>
      <c r="B223" s="46" t="s">
        <v>999</v>
      </c>
      <c r="C223" s="69">
        <v>163</v>
      </c>
      <c r="D223" s="69">
        <v>145</v>
      </c>
      <c r="E223" s="23">
        <v>10.037037037037</v>
      </c>
      <c r="F223" s="25">
        <v>0</v>
      </c>
      <c r="G223" s="111">
        <v>0.00613496918231248</v>
      </c>
      <c r="H223" s="113">
        <f t="shared" si="3"/>
        <v>1.1241379310344828</v>
      </c>
    </row>
    <row r="224" spans="1:8" ht="12.75">
      <c r="A224">
        <v>222</v>
      </c>
      <c r="B224" s="46" t="s">
        <v>1000</v>
      </c>
      <c r="C224" s="69">
        <v>163</v>
      </c>
      <c r="D224" s="69">
        <v>141</v>
      </c>
      <c r="E224" s="23">
        <v>8.47852760736196</v>
      </c>
      <c r="F224" s="25">
        <v>0</v>
      </c>
      <c r="G224" s="111">
        <v>0</v>
      </c>
      <c r="H224" s="113">
        <f t="shared" si="3"/>
        <v>1.1560283687943262</v>
      </c>
    </row>
    <row r="225" spans="1:8" ht="12.75">
      <c r="A225">
        <v>223</v>
      </c>
      <c r="B225" s="46" t="s">
        <v>1001</v>
      </c>
      <c r="C225" s="69">
        <v>162</v>
      </c>
      <c r="D225" s="69">
        <v>145</v>
      </c>
      <c r="E225" s="23">
        <v>20.8703703703703</v>
      </c>
      <c r="F225" s="25">
        <v>0</v>
      </c>
      <c r="G225" s="111">
        <v>0</v>
      </c>
      <c r="H225" s="113">
        <f t="shared" si="3"/>
        <v>1.1172413793103448</v>
      </c>
    </row>
    <row r="226" spans="1:8" ht="12.75">
      <c r="A226">
        <v>224</v>
      </c>
      <c r="B226" s="46" t="s">
        <v>1002</v>
      </c>
      <c r="C226" s="69">
        <v>162</v>
      </c>
      <c r="D226" s="69">
        <v>147</v>
      </c>
      <c r="E226" s="23">
        <v>17.527950310559</v>
      </c>
      <c r="F226" s="25">
        <v>0</v>
      </c>
      <c r="G226" s="111">
        <v>0.00617283955216407</v>
      </c>
      <c r="H226" s="113">
        <f t="shared" si="3"/>
        <v>1.1020408163265305</v>
      </c>
    </row>
    <row r="227" spans="1:8" ht="12.75">
      <c r="A227">
        <v>225</v>
      </c>
      <c r="B227" s="46" t="s">
        <v>1003</v>
      </c>
      <c r="C227" s="69">
        <v>161</v>
      </c>
      <c r="D227" s="69">
        <v>144</v>
      </c>
      <c r="E227" s="23">
        <v>7.5126582278481</v>
      </c>
      <c r="F227" s="25">
        <v>0</v>
      </c>
      <c r="G227" s="111">
        <v>0.0186335407197475</v>
      </c>
      <c r="H227" s="113">
        <f t="shared" si="3"/>
        <v>1.1180555555555556</v>
      </c>
    </row>
    <row r="228" spans="1:8" ht="12.75">
      <c r="A228">
        <v>226</v>
      </c>
      <c r="B228" s="46" t="s">
        <v>1004</v>
      </c>
      <c r="C228" s="69">
        <v>161</v>
      </c>
      <c r="D228" s="69">
        <v>149</v>
      </c>
      <c r="E228" s="23">
        <v>9.18238993710691</v>
      </c>
      <c r="F228" s="25">
        <v>0</v>
      </c>
      <c r="G228" s="111">
        <v>0.0124223604798316</v>
      </c>
      <c r="H228" s="113">
        <f t="shared" si="3"/>
        <v>1.080536912751678</v>
      </c>
    </row>
    <row r="229" spans="1:8" ht="12.75">
      <c r="A229">
        <v>227</v>
      </c>
      <c r="B229" s="46" t="s">
        <v>1005</v>
      </c>
      <c r="C229" s="69">
        <v>160</v>
      </c>
      <c r="D229" s="69">
        <v>145</v>
      </c>
      <c r="E229" s="23">
        <v>7.69811320754717</v>
      </c>
      <c r="F229" s="25">
        <v>0</v>
      </c>
      <c r="G229" s="111">
        <v>0.00625000009313225</v>
      </c>
      <c r="H229" s="113">
        <f t="shared" si="3"/>
        <v>1.103448275862069</v>
      </c>
    </row>
    <row r="230" spans="1:8" ht="12.75">
      <c r="A230">
        <v>228</v>
      </c>
      <c r="B230" s="46" t="s">
        <v>1006</v>
      </c>
      <c r="C230" s="69">
        <v>159</v>
      </c>
      <c r="D230" s="69">
        <v>141</v>
      </c>
      <c r="E230" s="23">
        <v>17.1666666666666</v>
      </c>
      <c r="F230" s="25">
        <v>0</v>
      </c>
      <c r="G230" s="111">
        <v>0.0188679248094558</v>
      </c>
      <c r="H230" s="113">
        <f t="shared" si="3"/>
        <v>1.127659574468085</v>
      </c>
    </row>
    <row r="231" spans="1:8" ht="12.75">
      <c r="A231">
        <v>229</v>
      </c>
      <c r="B231" s="46" t="s">
        <v>1007</v>
      </c>
      <c r="C231" s="69">
        <v>159</v>
      </c>
      <c r="D231" s="69">
        <v>144</v>
      </c>
      <c r="E231" s="23">
        <v>7.28301886792452</v>
      </c>
      <c r="F231" s="25">
        <v>0</v>
      </c>
      <c r="G231" s="111">
        <v>0</v>
      </c>
      <c r="H231" s="113">
        <f t="shared" si="3"/>
        <v>1.1041666666666667</v>
      </c>
    </row>
    <row r="232" spans="1:8" ht="12.75">
      <c r="A232">
        <v>230</v>
      </c>
      <c r="B232" s="46" t="s">
        <v>1008</v>
      </c>
      <c r="C232" s="69">
        <v>159</v>
      </c>
      <c r="D232" s="69">
        <v>138</v>
      </c>
      <c r="E232" s="23">
        <v>21.4487179487179</v>
      </c>
      <c r="F232" s="25">
        <v>0</v>
      </c>
      <c r="G232" s="111">
        <v>0.0188679248094558</v>
      </c>
      <c r="H232" s="113">
        <f t="shared" si="3"/>
        <v>1.1521739130434783</v>
      </c>
    </row>
    <row r="233" spans="1:8" ht="12.75">
      <c r="A233">
        <v>231</v>
      </c>
      <c r="B233" s="46" t="s">
        <v>1009</v>
      </c>
      <c r="C233" s="69">
        <v>159</v>
      </c>
      <c r="D233" s="69">
        <v>142</v>
      </c>
      <c r="E233" s="23">
        <v>6.58490566037735</v>
      </c>
      <c r="F233" s="25">
        <v>0</v>
      </c>
      <c r="G233" s="111">
        <v>0</v>
      </c>
      <c r="H233" s="113">
        <f t="shared" si="3"/>
        <v>1.119718309859155</v>
      </c>
    </row>
    <row r="234" spans="1:8" ht="12.75">
      <c r="A234">
        <v>232</v>
      </c>
      <c r="B234" s="46" t="s">
        <v>1010</v>
      </c>
      <c r="C234" s="69">
        <v>158</v>
      </c>
      <c r="D234" s="69">
        <v>143</v>
      </c>
      <c r="E234" s="23">
        <v>5.50632911392405</v>
      </c>
      <c r="F234" s="25">
        <v>0</v>
      </c>
      <c r="G234" s="111">
        <v>0</v>
      </c>
      <c r="H234" s="113">
        <f t="shared" si="3"/>
        <v>1.1048951048951048</v>
      </c>
    </row>
    <row r="235" spans="1:8" ht="12.75">
      <c r="A235">
        <v>233</v>
      </c>
      <c r="B235" s="46" t="s">
        <v>1011</v>
      </c>
      <c r="C235" s="69">
        <v>158</v>
      </c>
      <c r="D235" s="69">
        <v>139</v>
      </c>
      <c r="E235" s="23">
        <v>4.18589743589743</v>
      </c>
      <c r="F235" s="25">
        <v>0</v>
      </c>
      <c r="G235" s="111">
        <v>0.0126582281664013</v>
      </c>
      <c r="H235" s="113">
        <f t="shared" si="3"/>
        <v>1.1366906474820144</v>
      </c>
    </row>
    <row r="236" spans="1:8" ht="12.75">
      <c r="A236">
        <v>234</v>
      </c>
      <c r="B236" s="46" t="s">
        <v>1012</v>
      </c>
      <c r="C236" s="69">
        <v>157</v>
      </c>
      <c r="D236" s="69">
        <v>142</v>
      </c>
      <c r="E236" s="23">
        <v>8.99350649350649</v>
      </c>
      <c r="F236" s="25">
        <v>1</v>
      </c>
      <c r="G236" s="111">
        <v>0.0191082805395126</v>
      </c>
      <c r="H236" s="113">
        <f t="shared" si="3"/>
        <v>1.1056338028169015</v>
      </c>
    </row>
    <row r="237" spans="1:8" ht="12.75">
      <c r="A237">
        <v>235</v>
      </c>
      <c r="B237" s="46" t="s">
        <v>1013</v>
      </c>
      <c r="C237" s="69">
        <v>157</v>
      </c>
      <c r="D237" s="69">
        <v>145</v>
      </c>
      <c r="E237" s="23">
        <v>10.3612903225806</v>
      </c>
      <c r="F237" s="25">
        <v>0</v>
      </c>
      <c r="G237" s="111">
        <v>0.0127388536930084</v>
      </c>
      <c r="H237" s="113">
        <f t="shared" si="3"/>
        <v>1.0827586206896551</v>
      </c>
    </row>
    <row r="238" spans="1:8" ht="12.75">
      <c r="A238">
        <v>236</v>
      </c>
      <c r="B238" s="46" t="s">
        <v>1014</v>
      </c>
      <c r="C238" s="69">
        <v>156</v>
      </c>
      <c r="D238" s="69">
        <v>144</v>
      </c>
      <c r="E238" s="23">
        <v>7.89032258064516</v>
      </c>
      <c r="F238" s="25">
        <v>0</v>
      </c>
      <c r="G238" s="111">
        <v>0.00641025649383664</v>
      </c>
      <c r="H238" s="113">
        <f t="shared" si="3"/>
        <v>1.0833333333333333</v>
      </c>
    </row>
    <row r="239" spans="1:8" ht="12.75">
      <c r="A239">
        <v>237</v>
      </c>
      <c r="B239" s="46" t="s">
        <v>1015</v>
      </c>
      <c r="C239" s="69">
        <v>155</v>
      </c>
      <c r="D239" s="69">
        <v>140</v>
      </c>
      <c r="E239" s="23">
        <v>4.73376623376623</v>
      </c>
      <c r="F239" s="25">
        <v>0</v>
      </c>
      <c r="G239" s="111">
        <v>0.00645161280408501</v>
      </c>
      <c r="H239" s="113">
        <f t="shared" si="3"/>
        <v>1.1071428571428572</v>
      </c>
    </row>
    <row r="240" spans="1:8" ht="12.75">
      <c r="A240">
        <v>238</v>
      </c>
      <c r="B240" s="46" t="s">
        <v>1016</v>
      </c>
      <c r="C240" s="69">
        <v>155</v>
      </c>
      <c r="D240" s="69">
        <v>136</v>
      </c>
      <c r="E240" s="23">
        <v>5.0718954248366</v>
      </c>
      <c r="F240" s="25">
        <v>0</v>
      </c>
      <c r="G240" s="111">
        <v>0.01290322560817</v>
      </c>
      <c r="H240" s="113">
        <f t="shared" si="3"/>
        <v>1.1397058823529411</v>
      </c>
    </row>
    <row r="241" spans="1:8" ht="12.75">
      <c r="A241">
        <v>239</v>
      </c>
      <c r="B241" s="46" t="s">
        <v>1017</v>
      </c>
      <c r="C241" s="69">
        <v>155</v>
      </c>
      <c r="D241" s="69">
        <v>94</v>
      </c>
      <c r="E241" s="23">
        <v>32.5302013422818</v>
      </c>
      <c r="F241" s="25">
        <v>0</v>
      </c>
      <c r="G241" s="111">
        <v>0.0387096777558326</v>
      </c>
      <c r="H241" s="113">
        <f t="shared" si="3"/>
        <v>1.648936170212766</v>
      </c>
    </row>
    <row r="242" spans="1:8" ht="12.75">
      <c r="A242">
        <v>240</v>
      </c>
      <c r="B242" s="46" t="s">
        <v>1018</v>
      </c>
      <c r="C242" s="69">
        <v>154</v>
      </c>
      <c r="D242" s="69">
        <v>141</v>
      </c>
      <c r="E242" s="23">
        <v>7.54545454545454</v>
      </c>
      <c r="F242" s="25">
        <v>0</v>
      </c>
      <c r="G242" s="111">
        <v>0</v>
      </c>
      <c r="H242" s="113">
        <f t="shared" si="3"/>
        <v>1.0921985815602837</v>
      </c>
    </row>
    <row r="243" spans="1:8" ht="12.75">
      <c r="A243">
        <v>241</v>
      </c>
      <c r="B243" s="46" t="s">
        <v>1019</v>
      </c>
      <c r="C243" s="69">
        <v>154</v>
      </c>
      <c r="D243" s="69">
        <v>144</v>
      </c>
      <c r="E243" s="23">
        <v>10.4740259740259</v>
      </c>
      <c r="F243" s="25">
        <v>0</v>
      </c>
      <c r="G243" s="111">
        <v>0</v>
      </c>
      <c r="H243" s="113">
        <f t="shared" si="3"/>
        <v>1.0694444444444444</v>
      </c>
    </row>
    <row r="244" spans="1:8" ht="12.75">
      <c r="A244">
        <v>242</v>
      </c>
      <c r="B244" s="46" t="s">
        <v>1020</v>
      </c>
      <c r="C244" s="69">
        <v>153</v>
      </c>
      <c r="D244" s="69">
        <v>135</v>
      </c>
      <c r="E244" s="23">
        <v>11.4117647058823</v>
      </c>
      <c r="F244" s="25">
        <v>0</v>
      </c>
      <c r="G244" s="111">
        <v>0</v>
      </c>
      <c r="H244" s="113">
        <f t="shared" si="3"/>
        <v>1.1333333333333333</v>
      </c>
    </row>
    <row r="245" spans="1:8" ht="12.75">
      <c r="A245">
        <v>243</v>
      </c>
      <c r="B245" s="46" t="s">
        <v>1021</v>
      </c>
      <c r="C245" s="69">
        <v>152</v>
      </c>
      <c r="D245" s="69">
        <v>140</v>
      </c>
      <c r="E245" s="23">
        <v>6.44078947368421</v>
      </c>
      <c r="F245" s="25">
        <v>0</v>
      </c>
      <c r="G245" s="111">
        <v>0</v>
      </c>
      <c r="H245" s="113">
        <f t="shared" si="3"/>
        <v>1.0857142857142856</v>
      </c>
    </row>
    <row r="246" spans="1:8" ht="12.75">
      <c r="A246">
        <v>244</v>
      </c>
      <c r="B246" s="46" t="s">
        <v>1022</v>
      </c>
      <c r="C246" s="69">
        <v>152</v>
      </c>
      <c r="D246" s="69">
        <v>139</v>
      </c>
      <c r="E246" s="23">
        <v>5.88079470198675</v>
      </c>
      <c r="F246" s="25">
        <v>0</v>
      </c>
      <c r="G246" s="111">
        <v>0.00657894741743803</v>
      </c>
      <c r="H246" s="113">
        <f t="shared" si="3"/>
        <v>1.0935251798561152</v>
      </c>
    </row>
    <row r="247" spans="1:8" ht="12.75">
      <c r="A247">
        <v>245</v>
      </c>
      <c r="B247" s="46" t="s">
        <v>1023</v>
      </c>
      <c r="C247" s="69">
        <v>151</v>
      </c>
      <c r="D247" s="69">
        <v>129</v>
      </c>
      <c r="E247" s="23">
        <v>16.0352112676056</v>
      </c>
      <c r="F247" s="25">
        <v>0</v>
      </c>
      <c r="G247" s="111">
        <v>0.0596026480197906</v>
      </c>
      <c r="H247" s="113">
        <f t="shared" si="3"/>
        <v>1.1705426356589148</v>
      </c>
    </row>
    <row r="248" spans="1:8" ht="12.75">
      <c r="A248">
        <v>246</v>
      </c>
      <c r="B248" s="46" t="s">
        <v>1024</v>
      </c>
      <c r="C248" s="69">
        <v>149</v>
      </c>
      <c r="D248" s="69">
        <v>137</v>
      </c>
      <c r="E248" s="23">
        <v>8.75167785234899</v>
      </c>
      <c r="F248" s="25">
        <v>0</v>
      </c>
      <c r="G248" s="111">
        <v>0</v>
      </c>
      <c r="H248" s="113">
        <f t="shared" si="3"/>
        <v>1.0875912408759123</v>
      </c>
    </row>
    <row r="249" spans="1:8" ht="12.75">
      <c r="A249">
        <v>247</v>
      </c>
      <c r="B249" s="46" t="s">
        <v>1025</v>
      </c>
      <c r="C249" s="69">
        <v>148</v>
      </c>
      <c r="D249" s="69">
        <v>134</v>
      </c>
      <c r="E249" s="23">
        <v>4.97945205479452</v>
      </c>
      <c r="F249" s="25">
        <v>0</v>
      </c>
      <c r="G249" s="111">
        <v>0.0135135138407349</v>
      </c>
      <c r="H249" s="113">
        <f t="shared" si="3"/>
        <v>1.1044776119402986</v>
      </c>
    </row>
    <row r="250" spans="1:8" ht="12.75">
      <c r="A250">
        <v>248</v>
      </c>
      <c r="B250" s="46" t="s">
        <v>1026</v>
      </c>
      <c r="C250" s="69">
        <v>146</v>
      </c>
      <c r="D250" s="69">
        <v>136</v>
      </c>
      <c r="E250" s="23">
        <v>9.0625</v>
      </c>
      <c r="F250" s="25">
        <v>0</v>
      </c>
      <c r="G250" s="111">
        <v>0.0136986300349235</v>
      </c>
      <c r="H250" s="113">
        <f t="shared" si="3"/>
        <v>1.0735294117647058</v>
      </c>
    </row>
    <row r="251" spans="1:8" ht="12.75">
      <c r="A251">
        <v>249</v>
      </c>
      <c r="B251" s="46" t="s">
        <v>1027</v>
      </c>
      <c r="C251" s="69">
        <v>146</v>
      </c>
      <c r="D251" s="69">
        <v>127</v>
      </c>
      <c r="E251" s="23">
        <v>6.63698630136986</v>
      </c>
      <c r="F251" s="25">
        <v>0</v>
      </c>
      <c r="G251" s="111">
        <v>0</v>
      </c>
      <c r="H251" s="113">
        <f t="shared" si="3"/>
        <v>1.1496062992125984</v>
      </c>
    </row>
    <row r="252" spans="1:8" ht="12.75">
      <c r="A252">
        <v>250</v>
      </c>
      <c r="B252" s="46" t="s">
        <v>1028</v>
      </c>
      <c r="C252" s="69">
        <v>145</v>
      </c>
      <c r="D252" s="69">
        <v>134</v>
      </c>
      <c r="E252" s="23">
        <v>5.16783216783216</v>
      </c>
      <c r="F252" s="25">
        <v>1</v>
      </c>
      <c r="G252" s="111">
        <v>0.0137931033968925</v>
      </c>
      <c r="H252" s="113">
        <f t="shared" si="3"/>
        <v>1.0820895522388059</v>
      </c>
    </row>
    <row r="253" spans="1:8" ht="12.75">
      <c r="A253">
        <v>251</v>
      </c>
      <c r="B253" s="46" t="s">
        <v>1029</v>
      </c>
      <c r="C253" s="69">
        <v>145</v>
      </c>
      <c r="D253" s="69">
        <v>127</v>
      </c>
      <c r="E253" s="23">
        <v>6.56551724137931</v>
      </c>
      <c r="F253" s="25">
        <v>0</v>
      </c>
      <c r="G253" s="111">
        <v>0</v>
      </c>
      <c r="H253" s="113">
        <f t="shared" si="3"/>
        <v>1.141732283464567</v>
      </c>
    </row>
    <row r="254" spans="1:8" ht="12.75">
      <c r="A254">
        <v>252</v>
      </c>
      <c r="B254" s="46" t="s">
        <v>1030</v>
      </c>
      <c r="C254" s="69">
        <v>145</v>
      </c>
      <c r="D254" s="69">
        <v>129</v>
      </c>
      <c r="E254" s="23">
        <v>10.0416666666666</v>
      </c>
      <c r="F254" s="25">
        <v>0</v>
      </c>
      <c r="G254" s="111">
        <v>0.00689655169844627</v>
      </c>
      <c r="H254" s="113">
        <f t="shared" si="3"/>
        <v>1.124031007751938</v>
      </c>
    </row>
    <row r="255" spans="1:8" ht="12.75">
      <c r="A255">
        <v>253</v>
      </c>
      <c r="B255" s="46" t="s">
        <v>1031</v>
      </c>
      <c r="C255" s="69">
        <v>144</v>
      </c>
      <c r="D255" s="69">
        <v>131</v>
      </c>
      <c r="E255" s="23">
        <v>4.56944444444444</v>
      </c>
      <c r="F255" s="25">
        <v>0</v>
      </c>
      <c r="G255" s="111">
        <v>0</v>
      </c>
      <c r="H255" s="113">
        <f t="shared" si="3"/>
        <v>1.099236641221374</v>
      </c>
    </row>
    <row r="256" spans="1:8" ht="12.75">
      <c r="A256">
        <v>254</v>
      </c>
      <c r="B256" s="46" t="s">
        <v>1032</v>
      </c>
      <c r="C256" s="69">
        <v>144</v>
      </c>
      <c r="D256" s="69">
        <v>128</v>
      </c>
      <c r="E256" s="23">
        <v>6.74305555555555</v>
      </c>
      <c r="F256" s="25">
        <v>0</v>
      </c>
      <c r="G256" s="111">
        <v>0</v>
      </c>
      <c r="H256" s="113">
        <f t="shared" si="3"/>
        <v>1.125</v>
      </c>
    </row>
    <row r="257" spans="1:8" ht="12.75">
      <c r="A257">
        <v>255</v>
      </c>
      <c r="B257" s="46" t="s">
        <v>1033</v>
      </c>
      <c r="C257" s="69">
        <v>143</v>
      </c>
      <c r="D257" s="69">
        <v>134</v>
      </c>
      <c r="E257" s="23">
        <v>5.85815602836879</v>
      </c>
      <c r="F257" s="25">
        <v>0</v>
      </c>
      <c r="G257" s="111">
        <v>0.0139860138297081</v>
      </c>
      <c r="H257" s="113">
        <f t="shared" si="3"/>
        <v>1.0671641791044777</v>
      </c>
    </row>
    <row r="258" spans="1:8" ht="12.75">
      <c r="A258">
        <v>256</v>
      </c>
      <c r="B258" s="46" t="s">
        <v>1034</v>
      </c>
      <c r="C258" s="69">
        <v>143</v>
      </c>
      <c r="D258" s="69">
        <v>129</v>
      </c>
      <c r="E258" s="23">
        <v>6.58571428571428</v>
      </c>
      <c r="F258" s="25">
        <v>0</v>
      </c>
      <c r="G258" s="111">
        <v>0.0209790207445621</v>
      </c>
      <c r="H258" s="113">
        <f t="shared" si="3"/>
        <v>1.1085271317829457</v>
      </c>
    </row>
    <row r="259" spans="1:8" ht="12.75">
      <c r="A259">
        <v>257</v>
      </c>
      <c r="B259" s="46" t="s">
        <v>1035</v>
      </c>
      <c r="C259" s="69">
        <v>143</v>
      </c>
      <c r="D259" s="69">
        <v>123</v>
      </c>
      <c r="E259" s="23">
        <v>5.83916083916083</v>
      </c>
      <c r="F259" s="25">
        <v>0</v>
      </c>
      <c r="G259" s="111">
        <v>0</v>
      </c>
      <c r="H259" s="113">
        <f t="shared" si="3"/>
        <v>1.1626016260162602</v>
      </c>
    </row>
    <row r="260" spans="1:8" ht="12.75">
      <c r="A260">
        <v>258</v>
      </c>
      <c r="B260" s="46" t="s">
        <v>1036</v>
      </c>
      <c r="C260" s="69">
        <v>142</v>
      </c>
      <c r="D260" s="69">
        <v>130</v>
      </c>
      <c r="E260" s="23">
        <v>8.74468085106383</v>
      </c>
      <c r="F260" s="25">
        <v>0</v>
      </c>
      <c r="G260" s="111">
        <v>0.00704225338995456</v>
      </c>
      <c r="H260" s="113">
        <f aca="true" t="shared" si="4" ref="H260:H323">C260/D260</f>
        <v>1.0923076923076922</v>
      </c>
    </row>
    <row r="261" spans="1:8" ht="12.75">
      <c r="A261">
        <v>259</v>
      </c>
      <c r="B261" s="46" t="s">
        <v>1037</v>
      </c>
      <c r="C261" s="69">
        <v>141</v>
      </c>
      <c r="D261" s="69">
        <v>125</v>
      </c>
      <c r="E261" s="23">
        <v>13.705035971223</v>
      </c>
      <c r="F261" s="25">
        <v>0</v>
      </c>
      <c r="G261" s="111">
        <v>0.014184396713972</v>
      </c>
      <c r="H261" s="113">
        <f t="shared" si="4"/>
        <v>1.128</v>
      </c>
    </row>
    <row r="262" spans="1:8" ht="12.75">
      <c r="A262">
        <v>260</v>
      </c>
      <c r="B262" s="46" t="s">
        <v>1038</v>
      </c>
      <c r="C262" s="69">
        <v>141</v>
      </c>
      <c r="D262" s="69">
        <v>131</v>
      </c>
      <c r="E262" s="23">
        <v>14.7571428571428</v>
      </c>
      <c r="F262" s="25">
        <v>0</v>
      </c>
      <c r="G262" s="111">
        <v>0.00709219835698604</v>
      </c>
      <c r="H262" s="113">
        <f t="shared" si="4"/>
        <v>1.0763358778625953</v>
      </c>
    </row>
    <row r="263" spans="1:8" ht="12.75">
      <c r="A263">
        <v>261</v>
      </c>
      <c r="B263" s="46" t="s">
        <v>1039</v>
      </c>
      <c r="C263" s="69">
        <v>141</v>
      </c>
      <c r="D263" s="69">
        <v>130</v>
      </c>
      <c r="E263" s="23">
        <v>7.50354609929078</v>
      </c>
      <c r="F263" s="25">
        <v>0</v>
      </c>
      <c r="G263" s="111">
        <v>0</v>
      </c>
      <c r="H263" s="113">
        <f t="shared" si="4"/>
        <v>1.0846153846153845</v>
      </c>
    </row>
    <row r="264" spans="1:8" ht="12.75">
      <c r="A264">
        <v>262</v>
      </c>
      <c r="B264" s="46" t="s">
        <v>1040</v>
      </c>
      <c r="C264" s="69">
        <v>140</v>
      </c>
      <c r="D264" s="69">
        <v>126</v>
      </c>
      <c r="E264" s="23">
        <v>9.12408759124087</v>
      </c>
      <c r="F264" s="25">
        <v>0</v>
      </c>
      <c r="G264" s="111">
        <v>0.0214285720139741</v>
      </c>
      <c r="H264" s="113">
        <f t="shared" si="4"/>
        <v>1.1111111111111112</v>
      </c>
    </row>
    <row r="265" spans="1:8" ht="12.75">
      <c r="A265">
        <v>263</v>
      </c>
      <c r="B265" s="46" t="s">
        <v>1041</v>
      </c>
      <c r="C265" s="69">
        <v>140</v>
      </c>
      <c r="D265" s="69">
        <v>125</v>
      </c>
      <c r="E265" s="23">
        <v>6.42753623188405</v>
      </c>
      <c r="F265" s="25">
        <v>0</v>
      </c>
      <c r="G265" s="111">
        <v>0.0142857143655419</v>
      </c>
      <c r="H265" s="113">
        <f t="shared" si="4"/>
        <v>1.12</v>
      </c>
    </row>
    <row r="266" spans="1:8" ht="12.75">
      <c r="A266">
        <v>264</v>
      </c>
      <c r="B266" s="46" t="s">
        <v>1042</v>
      </c>
      <c r="C266" s="69">
        <v>140</v>
      </c>
      <c r="D266" s="69">
        <v>73</v>
      </c>
      <c r="E266" s="23">
        <v>13.5227272727272</v>
      </c>
      <c r="F266" s="25">
        <v>0</v>
      </c>
      <c r="G266" s="111">
        <v>0.0571428574621677</v>
      </c>
      <c r="H266" s="113">
        <f t="shared" si="4"/>
        <v>1.917808219178082</v>
      </c>
    </row>
    <row r="267" spans="1:8" ht="12.75">
      <c r="A267">
        <v>265</v>
      </c>
      <c r="B267" s="46" t="s">
        <v>1043</v>
      </c>
      <c r="C267" s="69">
        <v>139</v>
      </c>
      <c r="D267" s="69">
        <v>127</v>
      </c>
      <c r="E267" s="23">
        <v>6.44927536231884</v>
      </c>
      <c r="F267" s="25">
        <v>0</v>
      </c>
      <c r="G267" s="111">
        <v>0.00719424476847052</v>
      </c>
      <c r="H267" s="113">
        <f t="shared" si="4"/>
        <v>1.094488188976378</v>
      </c>
    </row>
    <row r="268" spans="1:8" ht="12.75">
      <c r="A268">
        <v>266</v>
      </c>
      <c r="B268" s="46" t="s">
        <v>1044</v>
      </c>
      <c r="C268" s="69">
        <v>138</v>
      </c>
      <c r="D268" s="69">
        <v>130</v>
      </c>
      <c r="E268" s="23">
        <v>15.7851851851851</v>
      </c>
      <c r="F268" s="25">
        <v>0</v>
      </c>
      <c r="G268" s="111">
        <v>0.0217391308397054</v>
      </c>
      <c r="H268" s="113">
        <f t="shared" si="4"/>
        <v>1.0615384615384615</v>
      </c>
    </row>
    <row r="269" spans="1:8" ht="12.75">
      <c r="A269">
        <v>267</v>
      </c>
      <c r="B269" s="46" t="s">
        <v>1045</v>
      </c>
      <c r="C269" s="69">
        <v>137</v>
      </c>
      <c r="D269" s="69">
        <v>125</v>
      </c>
      <c r="E269" s="23">
        <v>20.6287878787878</v>
      </c>
      <c r="F269" s="25">
        <v>0.300000011920928</v>
      </c>
      <c r="G269" s="111">
        <v>0.0364963486790657</v>
      </c>
      <c r="H269" s="113">
        <f t="shared" si="4"/>
        <v>1.096</v>
      </c>
    </row>
    <row r="270" spans="1:8" ht="12.75">
      <c r="A270">
        <v>268</v>
      </c>
      <c r="B270" s="46" t="s">
        <v>1046</v>
      </c>
      <c r="C270" s="69">
        <v>137</v>
      </c>
      <c r="D270" s="69">
        <v>122</v>
      </c>
      <c r="E270" s="23">
        <v>8.48175182481751</v>
      </c>
      <c r="F270" s="25">
        <v>0</v>
      </c>
      <c r="G270" s="111">
        <v>0</v>
      </c>
      <c r="H270" s="113">
        <f t="shared" si="4"/>
        <v>1.1229508196721312</v>
      </c>
    </row>
    <row r="271" spans="1:8" ht="12.75">
      <c r="A271">
        <v>269</v>
      </c>
      <c r="B271" s="46" t="s">
        <v>1047</v>
      </c>
      <c r="C271" s="69">
        <v>136</v>
      </c>
      <c r="D271" s="69">
        <v>127</v>
      </c>
      <c r="E271" s="23">
        <v>6.02941176470588</v>
      </c>
      <c r="F271" s="25">
        <v>0</v>
      </c>
      <c r="G271" s="111">
        <v>0</v>
      </c>
      <c r="H271" s="113">
        <f t="shared" si="4"/>
        <v>1.0708661417322836</v>
      </c>
    </row>
    <row r="272" spans="1:8" ht="12.75">
      <c r="A272">
        <v>270</v>
      </c>
      <c r="B272" s="46" t="s">
        <v>1048</v>
      </c>
      <c r="C272" s="69">
        <v>136</v>
      </c>
      <c r="D272" s="69">
        <v>128</v>
      </c>
      <c r="E272" s="23">
        <v>3.88235294117647</v>
      </c>
      <c r="F272" s="25">
        <v>0</v>
      </c>
      <c r="G272" s="111">
        <v>0</v>
      </c>
      <c r="H272" s="113">
        <f t="shared" si="4"/>
        <v>1.0625</v>
      </c>
    </row>
    <row r="273" spans="1:8" ht="12.75">
      <c r="A273">
        <v>271</v>
      </c>
      <c r="B273" s="46" t="s">
        <v>1049</v>
      </c>
      <c r="C273" s="69">
        <v>135</v>
      </c>
      <c r="D273" s="69">
        <v>76</v>
      </c>
      <c r="E273" s="23">
        <v>17.7941176470588</v>
      </c>
      <c r="F273" s="25">
        <v>0.452380955219268</v>
      </c>
      <c r="G273" s="111">
        <v>0.244444444775581</v>
      </c>
      <c r="H273" s="113">
        <f t="shared" si="4"/>
        <v>1.7763157894736843</v>
      </c>
    </row>
    <row r="274" spans="1:8" ht="12.75">
      <c r="A274">
        <v>272</v>
      </c>
      <c r="B274" s="46" t="s">
        <v>1050</v>
      </c>
      <c r="C274" s="69">
        <v>135</v>
      </c>
      <c r="D274" s="69">
        <v>82</v>
      </c>
      <c r="E274" s="23">
        <v>12.3076923076923</v>
      </c>
      <c r="F274" s="25">
        <v>0</v>
      </c>
      <c r="G274" s="111">
        <v>0.0370370373129844</v>
      </c>
      <c r="H274" s="113">
        <f t="shared" si="4"/>
        <v>1.646341463414634</v>
      </c>
    </row>
    <row r="275" spans="1:8" ht="12.75">
      <c r="A275">
        <v>273</v>
      </c>
      <c r="B275" s="46" t="s">
        <v>1051</v>
      </c>
      <c r="C275" s="69">
        <v>135</v>
      </c>
      <c r="D275" s="69">
        <v>29</v>
      </c>
      <c r="E275" s="23">
        <v>109.65873015873</v>
      </c>
      <c r="F275" s="25">
        <v>0</v>
      </c>
      <c r="G275" s="111">
        <v>0.0666666701436042</v>
      </c>
      <c r="H275" s="113">
        <f t="shared" si="4"/>
        <v>4.655172413793103</v>
      </c>
    </row>
    <row r="276" spans="1:8" ht="12.75">
      <c r="A276">
        <v>274</v>
      </c>
      <c r="B276" s="46" t="s">
        <v>1052</v>
      </c>
      <c r="C276" s="69">
        <v>134</v>
      </c>
      <c r="D276" s="69">
        <v>122</v>
      </c>
      <c r="E276" s="23">
        <v>8.35074626865671</v>
      </c>
      <c r="F276" s="25">
        <v>0</v>
      </c>
      <c r="G276" s="111">
        <v>0</v>
      </c>
      <c r="H276" s="113">
        <f t="shared" si="4"/>
        <v>1.098360655737705</v>
      </c>
    </row>
    <row r="277" spans="1:8" ht="12.75">
      <c r="A277">
        <v>275</v>
      </c>
      <c r="B277" s="46" t="s">
        <v>1053</v>
      </c>
      <c r="C277" s="69">
        <v>133</v>
      </c>
      <c r="D277" s="69">
        <v>121</v>
      </c>
      <c r="E277" s="23">
        <v>6.25563909774436</v>
      </c>
      <c r="F277" s="25">
        <v>0</v>
      </c>
      <c r="G277" s="111">
        <v>0</v>
      </c>
      <c r="H277" s="113">
        <f t="shared" si="4"/>
        <v>1.0991735537190082</v>
      </c>
    </row>
    <row r="278" spans="1:8" ht="12.75">
      <c r="A278">
        <v>276</v>
      </c>
      <c r="B278" s="46" t="s">
        <v>1054</v>
      </c>
      <c r="C278" s="69">
        <v>133</v>
      </c>
      <c r="D278" s="69">
        <v>124</v>
      </c>
      <c r="E278" s="23">
        <v>4.6390977443609</v>
      </c>
      <c r="F278" s="25">
        <v>0</v>
      </c>
      <c r="G278" s="111">
        <v>0</v>
      </c>
      <c r="H278" s="113">
        <f t="shared" si="4"/>
        <v>1.0725806451612903</v>
      </c>
    </row>
    <row r="279" spans="1:8" ht="12.75">
      <c r="A279">
        <v>277</v>
      </c>
      <c r="B279" s="46" t="s">
        <v>1055</v>
      </c>
      <c r="C279" s="69">
        <v>132</v>
      </c>
      <c r="D279" s="69">
        <v>124</v>
      </c>
      <c r="E279" s="23">
        <v>19.7054263565891</v>
      </c>
      <c r="F279" s="25">
        <v>0</v>
      </c>
      <c r="G279" s="111">
        <v>0.0227272734045982</v>
      </c>
      <c r="H279" s="113">
        <f t="shared" si="4"/>
        <v>1.064516129032258</v>
      </c>
    </row>
    <row r="280" spans="1:8" ht="12.75">
      <c r="A280">
        <v>278</v>
      </c>
      <c r="B280" s="46" t="s">
        <v>1056</v>
      </c>
      <c r="C280" s="69">
        <v>131</v>
      </c>
      <c r="D280" s="69">
        <v>122</v>
      </c>
      <c r="E280" s="23">
        <v>10.9923076923076</v>
      </c>
      <c r="F280" s="25">
        <v>0</v>
      </c>
      <c r="G280" s="111">
        <v>0.0076335878111422</v>
      </c>
      <c r="H280" s="113">
        <f t="shared" si="4"/>
        <v>1.0737704918032787</v>
      </c>
    </row>
    <row r="281" spans="1:8" ht="12.75">
      <c r="A281">
        <v>279</v>
      </c>
      <c r="B281" s="46" t="s">
        <v>1057</v>
      </c>
      <c r="C281" s="69">
        <v>130</v>
      </c>
      <c r="D281" s="69">
        <v>109</v>
      </c>
      <c r="E281" s="23">
        <v>14.1825396825396</v>
      </c>
      <c r="F281" s="25">
        <v>1</v>
      </c>
      <c r="G281" s="111">
        <v>0.0307692307978868</v>
      </c>
      <c r="H281" s="113">
        <f t="shared" si="4"/>
        <v>1.1926605504587156</v>
      </c>
    </row>
    <row r="282" spans="1:8" ht="12.75">
      <c r="A282">
        <v>280</v>
      </c>
      <c r="B282" s="46" t="s">
        <v>1058</v>
      </c>
      <c r="C282" s="69">
        <v>129</v>
      </c>
      <c r="D282" s="69">
        <v>121</v>
      </c>
      <c r="E282" s="23">
        <v>8.59375</v>
      </c>
      <c r="F282" s="25">
        <v>0</v>
      </c>
      <c r="G282" s="111">
        <v>0.0077519379556179</v>
      </c>
      <c r="H282" s="113">
        <f t="shared" si="4"/>
        <v>1.0661157024793388</v>
      </c>
    </row>
    <row r="283" spans="1:8" ht="12.75">
      <c r="A283">
        <v>281</v>
      </c>
      <c r="B283" s="46" t="s">
        <v>1059</v>
      </c>
      <c r="C283" s="69">
        <v>129</v>
      </c>
      <c r="D283" s="69">
        <v>121</v>
      </c>
      <c r="E283" s="23">
        <v>5.3875968992248</v>
      </c>
      <c r="F283" s="25">
        <v>0</v>
      </c>
      <c r="G283" s="111">
        <v>0</v>
      </c>
      <c r="H283" s="113">
        <f t="shared" si="4"/>
        <v>1.0661157024793388</v>
      </c>
    </row>
    <row r="284" spans="1:8" ht="12.75">
      <c r="A284">
        <v>282</v>
      </c>
      <c r="B284" s="46" t="s">
        <v>1060</v>
      </c>
      <c r="C284" s="69">
        <v>129</v>
      </c>
      <c r="D284" s="69">
        <v>103</v>
      </c>
      <c r="E284" s="23">
        <v>11.5210084033613</v>
      </c>
      <c r="F284" s="25">
        <v>0.33333334326744</v>
      </c>
      <c r="G284" s="111">
        <v>0.077519379556179</v>
      </c>
      <c r="H284" s="113">
        <f t="shared" si="4"/>
        <v>1.2524271844660195</v>
      </c>
    </row>
    <row r="285" spans="1:8" ht="12.75">
      <c r="A285">
        <v>283</v>
      </c>
      <c r="B285" s="46" t="s">
        <v>1061</v>
      </c>
      <c r="C285" s="69">
        <v>128</v>
      </c>
      <c r="D285" s="69">
        <v>121</v>
      </c>
      <c r="E285" s="23">
        <v>11.0708661417322</v>
      </c>
      <c r="F285" s="25">
        <v>0</v>
      </c>
      <c r="G285" s="111">
        <v>0.0078125</v>
      </c>
      <c r="H285" s="113">
        <f t="shared" si="4"/>
        <v>1.0578512396694215</v>
      </c>
    </row>
    <row r="286" spans="1:8" ht="12.75">
      <c r="A286">
        <v>284</v>
      </c>
      <c r="B286" s="46" t="s">
        <v>1062</v>
      </c>
      <c r="C286" s="69">
        <v>128</v>
      </c>
      <c r="D286" s="69">
        <v>121</v>
      </c>
      <c r="E286" s="23">
        <v>5.8515625</v>
      </c>
      <c r="F286" s="25">
        <v>0</v>
      </c>
      <c r="G286" s="111">
        <v>0</v>
      </c>
      <c r="H286" s="113">
        <f t="shared" si="4"/>
        <v>1.0578512396694215</v>
      </c>
    </row>
    <row r="287" spans="1:8" ht="12.75">
      <c r="A287">
        <v>285</v>
      </c>
      <c r="B287" s="46" t="s">
        <v>1063</v>
      </c>
      <c r="C287" s="69">
        <v>128</v>
      </c>
      <c r="D287" s="69">
        <v>117</v>
      </c>
      <c r="E287" s="23">
        <v>15.0625</v>
      </c>
      <c r="F287" s="25">
        <v>0</v>
      </c>
      <c r="G287" s="111">
        <v>0</v>
      </c>
      <c r="H287" s="113">
        <f t="shared" si="4"/>
        <v>1.0940170940170941</v>
      </c>
    </row>
    <row r="288" spans="1:8" ht="12.75">
      <c r="A288">
        <v>286</v>
      </c>
      <c r="B288" s="46" t="s">
        <v>1064</v>
      </c>
      <c r="C288" s="69">
        <v>127</v>
      </c>
      <c r="D288" s="69">
        <v>111</v>
      </c>
      <c r="E288" s="23">
        <v>12.2941176470588</v>
      </c>
      <c r="F288" s="25">
        <v>0</v>
      </c>
      <c r="G288" s="111">
        <v>0.062992125749588</v>
      </c>
      <c r="H288" s="113">
        <f t="shared" si="4"/>
        <v>1.1441441441441442</v>
      </c>
    </row>
    <row r="289" spans="1:8" ht="12.75">
      <c r="A289">
        <v>287</v>
      </c>
      <c r="B289" s="46" t="s">
        <v>1065</v>
      </c>
      <c r="C289" s="69">
        <v>127</v>
      </c>
      <c r="D289" s="69">
        <v>122</v>
      </c>
      <c r="E289" s="23">
        <v>10.031746031746</v>
      </c>
      <c r="F289" s="25">
        <v>0</v>
      </c>
      <c r="G289" s="111">
        <v>0.0078740157186985</v>
      </c>
      <c r="H289" s="113">
        <f t="shared" si="4"/>
        <v>1.040983606557377</v>
      </c>
    </row>
    <row r="290" spans="1:8" ht="12.75">
      <c r="A290">
        <v>288</v>
      </c>
      <c r="B290" s="46" t="s">
        <v>1066</v>
      </c>
      <c r="C290" s="69">
        <v>127</v>
      </c>
      <c r="D290" s="69">
        <v>120</v>
      </c>
      <c r="E290" s="23">
        <v>5.8267716535433</v>
      </c>
      <c r="F290" s="25">
        <v>0</v>
      </c>
      <c r="G290" s="111">
        <v>0</v>
      </c>
      <c r="H290" s="113">
        <f t="shared" si="4"/>
        <v>1.0583333333333333</v>
      </c>
    </row>
    <row r="291" spans="1:8" ht="12.75">
      <c r="A291">
        <v>289</v>
      </c>
      <c r="B291" s="46" t="s">
        <v>1067</v>
      </c>
      <c r="C291" s="69">
        <v>127</v>
      </c>
      <c r="D291" s="69">
        <v>123</v>
      </c>
      <c r="E291" s="23">
        <v>6.57258064516129</v>
      </c>
      <c r="F291" s="25">
        <v>0</v>
      </c>
      <c r="G291" s="111">
        <v>0.0236220471560955</v>
      </c>
      <c r="H291" s="113">
        <f t="shared" si="4"/>
        <v>1.032520325203252</v>
      </c>
    </row>
    <row r="292" spans="1:8" ht="12.75">
      <c r="A292">
        <v>290</v>
      </c>
      <c r="B292" s="46" t="s">
        <v>1068</v>
      </c>
      <c r="C292" s="69">
        <v>127</v>
      </c>
      <c r="D292" s="69">
        <v>94</v>
      </c>
      <c r="E292" s="23">
        <v>20.040650406504</v>
      </c>
      <c r="F292" s="25">
        <v>0.0476190485060215</v>
      </c>
      <c r="G292" s="111">
        <v>0.031496062874794</v>
      </c>
      <c r="H292" s="113">
        <f t="shared" si="4"/>
        <v>1.351063829787234</v>
      </c>
    </row>
    <row r="293" spans="1:8" ht="12.75">
      <c r="A293">
        <v>291</v>
      </c>
      <c r="B293" s="46" t="s">
        <v>1069</v>
      </c>
      <c r="C293" s="69">
        <v>126</v>
      </c>
      <c r="D293" s="69">
        <v>110</v>
      </c>
      <c r="E293" s="23">
        <v>8.872</v>
      </c>
      <c r="F293" s="25">
        <v>0</v>
      </c>
      <c r="G293" s="111">
        <v>0.00793650839477777</v>
      </c>
      <c r="H293" s="113">
        <f t="shared" si="4"/>
        <v>1.1454545454545455</v>
      </c>
    </row>
    <row r="294" spans="1:8" ht="12.75">
      <c r="A294">
        <v>292</v>
      </c>
      <c r="B294" s="46" t="s">
        <v>1070</v>
      </c>
      <c r="C294" s="69">
        <v>126</v>
      </c>
      <c r="D294" s="69">
        <v>114</v>
      </c>
      <c r="E294" s="23">
        <v>8.488</v>
      </c>
      <c r="F294" s="25">
        <v>0</v>
      </c>
      <c r="G294" s="111">
        <v>0.00793650839477777</v>
      </c>
      <c r="H294" s="113">
        <f t="shared" si="4"/>
        <v>1.105263157894737</v>
      </c>
    </row>
    <row r="295" spans="1:8" ht="12.75">
      <c r="A295">
        <v>293</v>
      </c>
      <c r="B295" s="46" t="s">
        <v>1071</v>
      </c>
      <c r="C295" s="69">
        <v>126</v>
      </c>
      <c r="D295" s="69">
        <v>119</v>
      </c>
      <c r="E295" s="23">
        <v>4.23809523809523</v>
      </c>
      <c r="F295" s="25">
        <v>0</v>
      </c>
      <c r="G295" s="111">
        <v>0</v>
      </c>
      <c r="H295" s="113">
        <f t="shared" si="4"/>
        <v>1.0588235294117647</v>
      </c>
    </row>
    <row r="296" spans="1:8" ht="12.75">
      <c r="A296">
        <v>294</v>
      </c>
      <c r="B296" s="46" t="s">
        <v>1072</v>
      </c>
      <c r="C296" s="69">
        <v>126</v>
      </c>
      <c r="D296" s="69">
        <v>119</v>
      </c>
      <c r="E296" s="23">
        <v>4.38095238095238</v>
      </c>
      <c r="F296" s="25">
        <v>0</v>
      </c>
      <c r="G296" s="111">
        <v>0</v>
      </c>
      <c r="H296" s="113">
        <f t="shared" si="4"/>
        <v>1.0588235294117647</v>
      </c>
    </row>
    <row r="297" spans="1:8" ht="12.75">
      <c r="A297">
        <v>295</v>
      </c>
      <c r="B297" s="46" t="s">
        <v>1073</v>
      </c>
      <c r="C297" s="69">
        <v>125</v>
      </c>
      <c r="D297" s="69">
        <v>119</v>
      </c>
      <c r="E297" s="23">
        <v>4.68548387096774</v>
      </c>
      <c r="F297" s="25">
        <v>0</v>
      </c>
      <c r="G297" s="111">
        <v>0.00800000037997961</v>
      </c>
      <c r="H297" s="113">
        <f t="shared" si="4"/>
        <v>1.050420168067227</v>
      </c>
    </row>
    <row r="298" spans="1:8" ht="12.75">
      <c r="A298">
        <v>296</v>
      </c>
      <c r="B298" s="46" t="s">
        <v>1074</v>
      </c>
      <c r="C298" s="69">
        <v>125</v>
      </c>
      <c r="D298" s="69">
        <v>117</v>
      </c>
      <c r="E298" s="23">
        <v>6.96747967479674</v>
      </c>
      <c r="F298" s="25">
        <v>0</v>
      </c>
      <c r="G298" s="111">
        <v>0.0160000007599592</v>
      </c>
      <c r="H298" s="113">
        <f t="shared" si="4"/>
        <v>1.0683760683760684</v>
      </c>
    </row>
    <row r="299" spans="1:8" ht="12.75">
      <c r="A299">
        <v>297</v>
      </c>
      <c r="B299" s="46" t="s">
        <v>1075</v>
      </c>
      <c r="C299" s="69">
        <v>124</v>
      </c>
      <c r="D299" s="69">
        <v>115</v>
      </c>
      <c r="E299" s="23">
        <v>20.1779661016949</v>
      </c>
      <c r="F299" s="25">
        <v>0.5</v>
      </c>
      <c r="G299" s="111">
        <v>0.0483870953321456</v>
      </c>
      <c r="H299" s="113">
        <f t="shared" si="4"/>
        <v>1.0782608695652174</v>
      </c>
    </row>
    <row r="300" spans="1:8" ht="12.75">
      <c r="A300">
        <v>298</v>
      </c>
      <c r="B300" s="46" t="s">
        <v>1076</v>
      </c>
      <c r="C300" s="69">
        <v>124</v>
      </c>
      <c r="D300" s="69">
        <v>118</v>
      </c>
      <c r="E300" s="23">
        <v>4.46774193548387</v>
      </c>
      <c r="F300" s="25">
        <v>0</v>
      </c>
      <c r="G300" s="111">
        <v>0</v>
      </c>
      <c r="H300" s="113">
        <f t="shared" si="4"/>
        <v>1.0508474576271187</v>
      </c>
    </row>
    <row r="301" spans="1:8" ht="12.75">
      <c r="A301">
        <v>299</v>
      </c>
      <c r="B301" s="46" t="s">
        <v>1077</v>
      </c>
      <c r="C301" s="69">
        <v>124</v>
      </c>
      <c r="D301" s="69">
        <v>114</v>
      </c>
      <c r="E301" s="23">
        <v>9.27419354838709</v>
      </c>
      <c r="F301" s="25">
        <v>0</v>
      </c>
      <c r="G301" s="111">
        <v>0</v>
      </c>
      <c r="H301" s="113">
        <f t="shared" si="4"/>
        <v>1.087719298245614</v>
      </c>
    </row>
    <row r="302" spans="1:8" ht="12.75">
      <c r="A302">
        <v>300</v>
      </c>
      <c r="B302" s="46" t="s">
        <v>1078</v>
      </c>
      <c r="C302" s="69">
        <v>124</v>
      </c>
      <c r="D302" s="69">
        <v>115</v>
      </c>
      <c r="E302" s="23">
        <v>3.55284552845528</v>
      </c>
      <c r="F302" s="25">
        <v>0</v>
      </c>
      <c r="G302" s="111">
        <v>0.00806451588869094</v>
      </c>
      <c r="H302" s="113">
        <f t="shared" si="4"/>
        <v>1.0782608695652174</v>
      </c>
    </row>
    <row r="303" spans="1:8" ht="12.75">
      <c r="A303">
        <v>301</v>
      </c>
      <c r="B303" s="46" t="s">
        <v>1079</v>
      </c>
      <c r="C303" s="69">
        <v>124</v>
      </c>
      <c r="D303" s="69">
        <v>115</v>
      </c>
      <c r="E303" s="23">
        <v>22.5528455284552</v>
      </c>
      <c r="F303" s="25">
        <v>0</v>
      </c>
      <c r="G303" s="111">
        <v>0.00806451588869094</v>
      </c>
      <c r="H303" s="113">
        <f t="shared" si="4"/>
        <v>1.0782608695652174</v>
      </c>
    </row>
    <row r="304" spans="1:8" ht="12.75">
      <c r="A304">
        <v>302</v>
      </c>
      <c r="B304" s="46" t="s">
        <v>1080</v>
      </c>
      <c r="C304" s="69">
        <v>124</v>
      </c>
      <c r="D304" s="69">
        <v>115</v>
      </c>
      <c r="E304" s="23">
        <v>8.56451612903225</v>
      </c>
      <c r="F304" s="25">
        <v>0</v>
      </c>
      <c r="G304" s="111">
        <v>0</v>
      </c>
      <c r="H304" s="113">
        <f t="shared" si="4"/>
        <v>1.0782608695652174</v>
      </c>
    </row>
    <row r="305" spans="1:8" ht="12.75">
      <c r="A305">
        <v>303</v>
      </c>
      <c r="B305" s="46" t="s">
        <v>1081</v>
      </c>
      <c r="C305" s="69">
        <v>123</v>
      </c>
      <c r="D305" s="69">
        <v>114</v>
      </c>
      <c r="E305" s="23">
        <v>10.327868852459</v>
      </c>
      <c r="F305" s="25">
        <v>0</v>
      </c>
      <c r="G305" s="111">
        <v>0.00813008099794387</v>
      </c>
      <c r="H305" s="113">
        <f t="shared" si="4"/>
        <v>1.0789473684210527</v>
      </c>
    </row>
    <row r="306" spans="1:8" ht="12.75">
      <c r="A306">
        <v>304</v>
      </c>
      <c r="B306" s="46" t="s">
        <v>1082</v>
      </c>
      <c r="C306" s="69">
        <v>123</v>
      </c>
      <c r="D306" s="69">
        <v>118</v>
      </c>
      <c r="E306" s="23">
        <v>5.34146341463414</v>
      </c>
      <c r="F306" s="25">
        <v>0</v>
      </c>
      <c r="G306" s="111">
        <v>0</v>
      </c>
      <c r="H306" s="113">
        <f t="shared" si="4"/>
        <v>1.0423728813559323</v>
      </c>
    </row>
    <row r="307" spans="1:8" ht="12.75">
      <c r="A307">
        <v>305</v>
      </c>
      <c r="B307" s="46" t="s">
        <v>1083</v>
      </c>
      <c r="C307" s="69">
        <v>123</v>
      </c>
      <c r="D307" s="69">
        <v>117</v>
      </c>
      <c r="E307" s="23">
        <v>3.26016260162601</v>
      </c>
      <c r="F307" s="25">
        <v>0</v>
      </c>
      <c r="G307" s="111">
        <v>0</v>
      </c>
      <c r="H307" s="113">
        <f t="shared" si="4"/>
        <v>1.0512820512820513</v>
      </c>
    </row>
    <row r="308" spans="1:8" ht="12.75">
      <c r="A308">
        <v>306</v>
      </c>
      <c r="B308" s="46" t="s">
        <v>1084</v>
      </c>
      <c r="C308" s="69">
        <v>123</v>
      </c>
      <c r="D308" s="69">
        <v>107</v>
      </c>
      <c r="E308" s="23">
        <v>37.4297520661157</v>
      </c>
      <c r="F308" s="25">
        <v>0</v>
      </c>
      <c r="G308" s="111">
        <v>0.0162601619958877</v>
      </c>
      <c r="H308" s="113">
        <f t="shared" si="4"/>
        <v>1.1495327102803738</v>
      </c>
    </row>
    <row r="309" spans="1:8" ht="12.75">
      <c r="A309">
        <v>307</v>
      </c>
      <c r="B309" s="46" t="s">
        <v>1085</v>
      </c>
      <c r="C309" s="69">
        <v>122</v>
      </c>
      <c r="D309" s="69">
        <v>115</v>
      </c>
      <c r="E309" s="23">
        <v>6.38016528925619</v>
      </c>
      <c r="F309" s="25">
        <v>0</v>
      </c>
      <c r="G309" s="111">
        <v>0.00819672085344791</v>
      </c>
      <c r="H309" s="113">
        <f t="shared" si="4"/>
        <v>1.0608695652173914</v>
      </c>
    </row>
    <row r="310" spans="1:8" ht="12.75">
      <c r="A310">
        <v>308</v>
      </c>
      <c r="B310" s="46" t="s">
        <v>1086</v>
      </c>
      <c r="C310" s="69">
        <v>122</v>
      </c>
      <c r="D310" s="69">
        <v>114</v>
      </c>
      <c r="E310" s="23">
        <v>4.63934426229508</v>
      </c>
      <c r="F310" s="25">
        <v>0</v>
      </c>
      <c r="G310" s="111">
        <v>0</v>
      </c>
      <c r="H310" s="113">
        <f t="shared" si="4"/>
        <v>1.0701754385964912</v>
      </c>
    </row>
    <row r="311" spans="1:8" ht="12.75">
      <c r="A311">
        <v>309</v>
      </c>
      <c r="B311" s="46" t="s">
        <v>1087</v>
      </c>
      <c r="C311" s="69">
        <v>122</v>
      </c>
      <c r="D311" s="69">
        <v>98</v>
      </c>
      <c r="E311" s="23">
        <v>13.0272727272727</v>
      </c>
      <c r="F311" s="25">
        <v>0.25</v>
      </c>
      <c r="G311" s="111">
        <v>0.0983606576919555</v>
      </c>
      <c r="H311" s="113">
        <f t="shared" si="4"/>
        <v>1.2448979591836735</v>
      </c>
    </row>
    <row r="312" spans="1:8" ht="12.75">
      <c r="A312">
        <v>310</v>
      </c>
      <c r="B312" s="46" t="s">
        <v>1088</v>
      </c>
      <c r="C312" s="69">
        <v>122</v>
      </c>
      <c r="D312" s="69">
        <v>66</v>
      </c>
      <c r="E312" s="23">
        <v>9.09401709401709</v>
      </c>
      <c r="F312" s="25">
        <v>0.666666686534881</v>
      </c>
      <c r="G312" s="111">
        <v>0.0409836061298847</v>
      </c>
      <c r="H312" s="113">
        <f t="shared" si="4"/>
        <v>1.8484848484848484</v>
      </c>
    </row>
    <row r="313" spans="1:8" ht="12.75">
      <c r="A313">
        <v>311</v>
      </c>
      <c r="B313" s="46" t="s">
        <v>1089</v>
      </c>
      <c r="C313" s="69">
        <v>121</v>
      </c>
      <c r="D313" s="69">
        <v>116</v>
      </c>
      <c r="E313" s="23">
        <v>4.28099173553719</v>
      </c>
      <c r="F313" s="25">
        <v>0</v>
      </c>
      <c r="G313" s="111">
        <v>0</v>
      </c>
      <c r="H313" s="113">
        <f t="shared" si="4"/>
        <v>1.043103448275862</v>
      </c>
    </row>
    <row r="314" spans="1:8" ht="12.75">
      <c r="A314">
        <v>312</v>
      </c>
      <c r="B314" s="46" t="s">
        <v>1090</v>
      </c>
      <c r="C314" s="69">
        <v>121</v>
      </c>
      <c r="D314" s="69">
        <v>116</v>
      </c>
      <c r="E314" s="23">
        <v>20.85</v>
      </c>
      <c r="F314" s="25">
        <v>0</v>
      </c>
      <c r="G314" s="111">
        <v>0.00826446246355772</v>
      </c>
      <c r="H314" s="113">
        <f t="shared" si="4"/>
        <v>1.043103448275862</v>
      </c>
    </row>
    <row r="315" spans="1:8" ht="12.75">
      <c r="A315">
        <v>313</v>
      </c>
      <c r="B315" s="46" t="s">
        <v>1091</v>
      </c>
      <c r="C315" s="69">
        <v>121</v>
      </c>
      <c r="D315" s="69">
        <v>116</v>
      </c>
      <c r="E315" s="23">
        <v>5.0495867768595</v>
      </c>
      <c r="F315" s="25">
        <v>0</v>
      </c>
      <c r="G315" s="111">
        <v>0</v>
      </c>
      <c r="H315" s="113">
        <f t="shared" si="4"/>
        <v>1.043103448275862</v>
      </c>
    </row>
    <row r="316" spans="1:8" ht="12.75">
      <c r="A316">
        <v>314</v>
      </c>
      <c r="B316" s="46" t="s">
        <v>1092</v>
      </c>
      <c r="C316" s="69">
        <v>121</v>
      </c>
      <c r="D316" s="69">
        <v>112</v>
      </c>
      <c r="E316" s="23">
        <v>5.69421487603305</v>
      </c>
      <c r="F316" s="25">
        <v>0</v>
      </c>
      <c r="G316" s="111">
        <v>0</v>
      </c>
      <c r="H316" s="113">
        <f t="shared" si="4"/>
        <v>1.0803571428571428</v>
      </c>
    </row>
    <row r="317" spans="1:8" ht="12.75">
      <c r="A317">
        <v>315</v>
      </c>
      <c r="B317" s="46" t="s">
        <v>1093</v>
      </c>
      <c r="C317" s="69">
        <v>120</v>
      </c>
      <c r="D317" s="69">
        <v>113</v>
      </c>
      <c r="E317" s="23">
        <v>8.25833333333333</v>
      </c>
      <c r="F317" s="25">
        <v>0</v>
      </c>
      <c r="G317" s="111">
        <v>0</v>
      </c>
      <c r="H317" s="113">
        <f t="shared" si="4"/>
        <v>1.0619469026548674</v>
      </c>
    </row>
    <row r="318" spans="1:8" ht="12.75">
      <c r="A318">
        <v>316</v>
      </c>
      <c r="B318" s="46" t="s">
        <v>1094</v>
      </c>
      <c r="C318" s="69">
        <v>119</v>
      </c>
      <c r="D318" s="69">
        <v>108</v>
      </c>
      <c r="E318" s="23">
        <v>17.9035087719298</v>
      </c>
      <c r="F318" s="25">
        <v>0.33333334326744</v>
      </c>
      <c r="G318" s="111">
        <v>0.0420168079435825</v>
      </c>
      <c r="H318" s="113">
        <f t="shared" si="4"/>
        <v>1.1018518518518519</v>
      </c>
    </row>
    <row r="319" spans="1:8" ht="12.75">
      <c r="A319">
        <v>317</v>
      </c>
      <c r="B319" s="46" t="s">
        <v>1095</v>
      </c>
      <c r="C319" s="69">
        <v>119</v>
      </c>
      <c r="D319" s="69">
        <v>111</v>
      </c>
      <c r="E319" s="23">
        <v>2.78813559322033</v>
      </c>
      <c r="F319" s="25">
        <v>0</v>
      </c>
      <c r="G319" s="111">
        <v>0.00840336177498102</v>
      </c>
      <c r="H319" s="113">
        <f t="shared" si="4"/>
        <v>1.072072072072072</v>
      </c>
    </row>
    <row r="320" spans="1:8" ht="12.75">
      <c r="A320">
        <v>318</v>
      </c>
      <c r="B320" s="46" t="s">
        <v>1096</v>
      </c>
      <c r="C320" s="69">
        <v>119</v>
      </c>
      <c r="D320" s="69">
        <v>113</v>
      </c>
      <c r="E320" s="23">
        <v>4.5593220338983</v>
      </c>
      <c r="F320" s="25">
        <v>1</v>
      </c>
      <c r="G320" s="111">
        <v>0.00840336177498102</v>
      </c>
      <c r="H320" s="113">
        <f t="shared" si="4"/>
        <v>1.0530973451327434</v>
      </c>
    </row>
    <row r="321" spans="1:8" ht="12.75">
      <c r="A321">
        <v>319</v>
      </c>
      <c r="B321" s="46" t="s">
        <v>1097</v>
      </c>
      <c r="C321" s="69">
        <v>119</v>
      </c>
      <c r="D321" s="69">
        <v>88</v>
      </c>
      <c r="E321" s="23">
        <v>7.44915254237288</v>
      </c>
      <c r="F321" s="25">
        <v>0</v>
      </c>
      <c r="G321" s="111">
        <v>0.00840336177498102</v>
      </c>
      <c r="H321" s="113">
        <f t="shared" si="4"/>
        <v>1.3522727272727273</v>
      </c>
    </row>
    <row r="322" spans="1:8" ht="12.75">
      <c r="A322">
        <v>320</v>
      </c>
      <c r="B322" s="46" t="s">
        <v>1098</v>
      </c>
      <c r="C322" s="69">
        <v>119</v>
      </c>
      <c r="D322" s="69">
        <v>89</v>
      </c>
      <c r="E322" s="23">
        <v>13.6086956521739</v>
      </c>
      <c r="F322" s="25">
        <v>1</v>
      </c>
      <c r="G322" s="111">
        <v>0.033613447099924</v>
      </c>
      <c r="H322" s="113">
        <f t="shared" si="4"/>
        <v>1.3370786516853932</v>
      </c>
    </row>
    <row r="323" spans="1:8" ht="12.75">
      <c r="A323">
        <v>321</v>
      </c>
      <c r="B323" s="46" t="s">
        <v>1099</v>
      </c>
      <c r="C323" s="69">
        <v>118</v>
      </c>
      <c r="D323" s="69">
        <v>112</v>
      </c>
      <c r="E323" s="23">
        <v>8.19801980198019</v>
      </c>
      <c r="F323" s="25">
        <v>0</v>
      </c>
      <c r="G323" s="111">
        <v>0.144067794084548</v>
      </c>
      <c r="H323" s="113">
        <f t="shared" si="4"/>
        <v>1.0535714285714286</v>
      </c>
    </row>
    <row r="324" spans="1:8" ht="12.75">
      <c r="A324">
        <v>322</v>
      </c>
      <c r="B324" s="46" t="s">
        <v>1100</v>
      </c>
      <c r="C324" s="69">
        <v>118</v>
      </c>
      <c r="D324" s="69">
        <v>113</v>
      </c>
      <c r="E324" s="23">
        <v>7.39316239316239</v>
      </c>
      <c r="F324" s="25">
        <v>0</v>
      </c>
      <c r="G324" s="111">
        <v>0.00847457628697156</v>
      </c>
      <c r="H324" s="113">
        <f aca="true" t="shared" si="5" ref="H324:H387">C324/D324</f>
        <v>1.0442477876106195</v>
      </c>
    </row>
    <row r="325" spans="1:8" ht="12.75">
      <c r="A325">
        <v>323</v>
      </c>
      <c r="B325" s="46" t="s">
        <v>1101</v>
      </c>
      <c r="C325" s="69">
        <v>118</v>
      </c>
      <c r="D325" s="69">
        <v>82</v>
      </c>
      <c r="E325" s="23">
        <v>10.4285714285714</v>
      </c>
      <c r="F325" s="25">
        <v>0</v>
      </c>
      <c r="G325" s="111">
        <v>0.0508474558591842</v>
      </c>
      <c r="H325" s="113">
        <f t="shared" si="5"/>
        <v>1.4390243902439024</v>
      </c>
    </row>
    <row r="326" spans="1:8" ht="12.75">
      <c r="A326">
        <v>324</v>
      </c>
      <c r="B326" s="46" t="s">
        <v>1102</v>
      </c>
      <c r="C326" s="69">
        <v>117</v>
      </c>
      <c r="D326" s="69">
        <v>114</v>
      </c>
      <c r="E326" s="23">
        <v>4.06086956521739</v>
      </c>
      <c r="F326" s="25">
        <v>0</v>
      </c>
      <c r="G326" s="111">
        <v>0.0170940179377794</v>
      </c>
      <c r="H326" s="113">
        <f t="shared" si="5"/>
        <v>1.0263157894736843</v>
      </c>
    </row>
    <row r="327" spans="1:8" ht="12.75">
      <c r="A327">
        <v>325</v>
      </c>
      <c r="B327" s="46" t="s">
        <v>1103</v>
      </c>
      <c r="C327" s="69">
        <v>117</v>
      </c>
      <c r="D327" s="69">
        <v>91</v>
      </c>
      <c r="E327" s="23">
        <v>9.73275862068965</v>
      </c>
      <c r="F327" s="25">
        <v>0</v>
      </c>
      <c r="G327" s="111">
        <v>0.00854700896888971</v>
      </c>
      <c r="H327" s="113">
        <f t="shared" si="5"/>
        <v>1.2857142857142858</v>
      </c>
    </row>
    <row r="328" spans="1:8" ht="12.75">
      <c r="A328">
        <v>326</v>
      </c>
      <c r="B328" s="46" t="s">
        <v>1104</v>
      </c>
      <c r="C328" s="69">
        <v>117</v>
      </c>
      <c r="D328" s="69">
        <v>101</v>
      </c>
      <c r="E328" s="23">
        <v>19.8738738738738</v>
      </c>
      <c r="F328" s="25">
        <v>0</v>
      </c>
      <c r="G328" s="111">
        <v>0.0512820519506931</v>
      </c>
      <c r="H328" s="113">
        <f t="shared" si="5"/>
        <v>1.1584158415841583</v>
      </c>
    </row>
    <row r="329" spans="1:8" ht="12.75">
      <c r="A329">
        <v>327</v>
      </c>
      <c r="B329" s="46" t="s">
        <v>1105</v>
      </c>
      <c r="C329" s="69">
        <v>116</v>
      </c>
      <c r="D329" s="69">
        <v>102</v>
      </c>
      <c r="E329" s="23">
        <v>36.2743362831858</v>
      </c>
      <c r="F329" s="25">
        <v>0</v>
      </c>
      <c r="G329" s="111">
        <v>0.0258620698004961</v>
      </c>
      <c r="H329" s="113">
        <f t="shared" si="5"/>
        <v>1.1372549019607843</v>
      </c>
    </row>
    <row r="330" spans="1:8" ht="12.75">
      <c r="A330">
        <v>328</v>
      </c>
      <c r="B330" s="46" t="s">
        <v>1106</v>
      </c>
      <c r="C330" s="69">
        <v>116</v>
      </c>
      <c r="D330" s="69">
        <v>113</v>
      </c>
      <c r="E330" s="23">
        <v>3.75862068965517</v>
      </c>
      <c r="F330" s="25">
        <v>0</v>
      </c>
      <c r="G330" s="111">
        <v>0</v>
      </c>
      <c r="H330" s="113">
        <f t="shared" si="5"/>
        <v>1.0265486725663717</v>
      </c>
    </row>
    <row r="331" spans="1:8" ht="12.75">
      <c r="A331">
        <v>329</v>
      </c>
      <c r="B331" s="46" t="s">
        <v>1107</v>
      </c>
      <c r="C331" s="69">
        <v>116</v>
      </c>
      <c r="D331" s="69">
        <v>93</v>
      </c>
      <c r="E331" s="23">
        <v>9.20175438596491</v>
      </c>
      <c r="F331" s="25">
        <v>0</v>
      </c>
      <c r="G331" s="111">
        <v>0.0172413792461156</v>
      </c>
      <c r="H331" s="113">
        <f t="shared" si="5"/>
        <v>1.2473118279569892</v>
      </c>
    </row>
    <row r="332" spans="1:8" ht="12.75">
      <c r="A332">
        <v>330</v>
      </c>
      <c r="B332" s="46" t="s">
        <v>1108</v>
      </c>
      <c r="C332" s="69">
        <v>115</v>
      </c>
      <c r="D332" s="69">
        <v>112</v>
      </c>
      <c r="E332" s="23">
        <v>3.64035087719298</v>
      </c>
      <c r="F332" s="25">
        <v>1</v>
      </c>
      <c r="G332" s="111">
        <v>0.00869565177708864</v>
      </c>
      <c r="H332" s="113">
        <f t="shared" si="5"/>
        <v>1.0267857142857142</v>
      </c>
    </row>
    <row r="333" spans="1:8" ht="12.75">
      <c r="A333">
        <v>331</v>
      </c>
      <c r="B333" s="46" t="s">
        <v>1109</v>
      </c>
      <c r="C333" s="69">
        <v>115</v>
      </c>
      <c r="D333" s="69">
        <v>88</v>
      </c>
      <c r="E333" s="23">
        <v>6.62608695652173</v>
      </c>
      <c r="F333" s="25">
        <v>0</v>
      </c>
      <c r="G333" s="111">
        <v>0</v>
      </c>
      <c r="H333" s="113">
        <f t="shared" si="5"/>
        <v>1.3068181818181819</v>
      </c>
    </row>
    <row r="334" spans="1:8" ht="12.75">
      <c r="A334">
        <v>332</v>
      </c>
      <c r="B334" s="46" t="s">
        <v>1110</v>
      </c>
      <c r="C334" s="69">
        <v>115</v>
      </c>
      <c r="D334" s="69">
        <v>85</v>
      </c>
      <c r="E334" s="23">
        <v>8.75892857142857</v>
      </c>
      <c r="F334" s="25">
        <v>0</v>
      </c>
      <c r="G334" s="111">
        <v>0.0260869562625885</v>
      </c>
      <c r="H334" s="113">
        <f t="shared" si="5"/>
        <v>1.3529411764705883</v>
      </c>
    </row>
    <row r="335" spans="1:8" ht="12.75">
      <c r="A335">
        <v>333</v>
      </c>
      <c r="B335" s="46" t="s">
        <v>1111</v>
      </c>
      <c r="C335" s="69">
        <v>113</v>
      </c>
      <c r="D335" s="69">
        <v>76</v>
      </c>
      <c r="E335" s="23">
        <v>16.5229357798165</v>
      </c>
      <c r="F335" s="25">
        <v>0</v>
      </c>
      <c r="G335" s="111">
        <v>0.0353982299566268</v>
      </c>
      <c r="H335" s="113">
        <f t="shared" si="5"/>
        <v>1.486842105263158</v>
      </c>
    </row>
    <row r="336" spans="1:8" ht="12.75">
      <c r="A336">
        <v>334</v>
      </c>
      <c r="B336" s="46" t="s">
        <v>1112</v>
      </c>
      <c r="C336" s="69">
        <v>112</v>
      </c>
      <c r="D336" s="69">
        <v>110</v>
      </c>
      <c r="E336" s="23">
        <v>5.67857142857142</v>
      </c>
      <c r="F336" s="25">
        <v>0</v>
      </c>
      <c r="G336" s="111">
        <v>0</v>
      </c>
      <c r="H336" s="113">
        <f t="shared" si="5"/>
        <v>1.018181818181818</v>
      </c>
    </row>
    <row r="337" spans="1:8" ht="12.75">
      <c r="A337">
        <v>335</v>
      </c>
      <c r="B337" s="46" t="s">
        <v>1113</v>
      </c>
      <c r="C337" s="69">
        <v>112</v>
      </c>
      <c r="D337" s="69">
        <v>92</v>
      </c>
      <c r="E337" s="23">
        <v>9.97272727272727</v>
      </c>
      <c r="F337" s="25">
        <v>0</v>
      </c>
      <c r="G337" s="111">
        <v>0.0178571436554193</v>
      </c>
      <c r="H337" s="113">
        <f t="shared" si="5"/>
        <v>1.2173913043478262</v>
      </c>
    </row>
    <row r="338" spans="1:8" ht="12.75">
      <c r="A338">
        <v>336</v>
      </c>
      <c r="B338" s="46" t="s">
        <v>1114</v>
      </c>
      <c r="C338" s="69">
        <v>112</v>
      </c>
      <c r="D338" s="69">
        <v>89</v>
      </c>
      <c r="E338" s="23">
        <v>11.4414414414414</v>
      </c>
      <c r="F338" s="25">
        <v>0</v>
      </c>
      <c r="G338" s="111">
        <v>0.00892857182770967</v>
      </c>
      <c r="H338" s="113">
        <f t="shared" si="5"/>
        <v>1.2584269662921348</v>
      </c>
    </row>
    <row r="339" spans="1:8" ht="12.75">
      <c r="A339">
        <v>337</v>
      </c>
      <c r="B339" s="46" t="s">
        <v>1115</v>
      </c>
      <c r="C339" s="69">
        <v>112</v>
      </c>
      <c r="D339" s="69">
        <v>51</v>
      </c>
      <c r="E339" s="23">
        <v>68.6696428571428</v>
      </c>
      <c r="F339" s="25">
        <v>0</v>
      </c>
      <c r="G339" s="111">
        <v>0</v>
      </c>
      <c r="H339" s="113">
        <f t="shared" si="5"/>
        <v>2.196078431372549</v>
      </c>
    </row>
    <row r="340" spans="1:8" ht="12.75">
      <c r="A340">
        <v>338</v>
      </c>
      <c r="B340" s="46" t="s">
        <v>1116</v>
      </c>
      <c r="C340" s="69">
        <v>111</v>
      </c>
      <c r="D340" s="69">
        <v>74</v>
      </c>
      <c r="E340" s="23">
        <v>16.8543689320388</v>
      </c>
      <c r="F340" s="25">
        <v>0</v>
      </c>
      <c r="G340" s="111">
        <v>0.0720720738172531</v>
      </c>
      <c r="H340" s="113">
        <f t="shared" si="5"/>
        <v>1.5</v>
      </c>
    </row>
    <row r="341" spans="1:8" ht="12.75">
      <c r="A341">
        <v>339</v>
      </c>
      <c r="B341" s="46" t="s">
        <v>1117</v>
      </c>
      <c r="C341" s="69">
        <v>111</v>
      </c>
      <c r="D341" s="69">
        <v>89</v>
      </c>
      <c r="E341" s="23">
        <v>7</v>
      </c>
      <c r="F341" s="25">
        <v>0</v>
      </c>
      <c r="G341" s="111">
        <v>0.00900900922715663</v>
      </c>
      <c r="H341" s="113">
        <f t="shared" si="5"/>
        <v>1.247191011235955</v>
      </c>
    </row>
    <row r="342" spans="1:8" ht="12.75">
      <c r="A342">
        <v>340</v>
      </c>
      <c r="B342" s="46" t="s">
        <v>1118</v>
      </c>
      <c r="C342" s="69">
        <v>111</v>
      </c>
      <c r="D342" s="69">
        <v>90</v>
      </c>
      <c r="E342" s="23">
        <v>17.0454545454545</v>
      </c>
      <c r="F342" s="25">
        <v>0</v>
      </c>
      <c r="G342" s="111">
        <v>0.00900900922715663</v>
      </c>
      <c r="H342" s="113">
        <f t="shared" si="5"/>
        <v>1.2333333333333334</v>
      </c>
    </row>
    <row r="343" spans="1:8" ht="12.75">
      <c r="A343">
        <v>341</v>
      </c>
      <c r="B343" s="46" t="s">
        <v>1119</v>
      </c>
      <c r="C343" s="69">
        <v>110</v>
      </c>
      <c r="D343" s="69">
        <v>101</v>
      </c>
      <c r="E343" s="23">
        <v>19.2871287128712</v>
      </c>
      <c r="F343" s="25">
        <v>0</v>
      </c>
      <c r="G343" s="111">
        <v>0.0818181782960891</v>
      </c>
      <c r="H343" s="113">
        <f t="shared" si="5"/>
        <v>1.0891089108910892</v>
      </c>
    </row>
    <row r="344" spans="1:8" ht="12.75">
      <c r="A344">
        <v>342</v>
      </c>
      <c r="B344" s="46" t="s">
        <v>1120</v>
      </c>
      <c r="C344" s="69">
        <v>110</v>
      </c>
      <c r="D344" s="69">
        <v>87</v>
      </c>
      <c r="E344" s="23">
        <v>10.1454545454545</v>
      </c>
      <c r="F344" s="25">
        <v>0</v>
      </c>
      <c r="G344" s="111">
        <v>0</v>
      </c>
      <c r="H344" s="113">
        <f t="shared" si="5"/>
        <v>1.264367816091954</v>
      </c>
    </row>
    <row r="345" spans="1:8" ht="12.75">
      <c r="A345">
        <v>343</v>
      </c>
      <c r="B345" s="46" t="s">
        <v>1121</v>
      </c>
      <c r="C345" s="69">
        <v>110</v>
      </c>
      <c r="D345" s="69">
        <v>91</v>
      </c>
      <c r="E345" s="23">
        <v>5.9074074074074</v>
      </c>
      <c r="F345" s="25">
        <v>0</v>
      </c>
      <c r="G345" s="111">
        <v>0.0181818176060915</v>
      </c>
      <c r="H345" s="113">
        <f t="shared" si="5"/>
        <v>1.2087912087912087</v>
      </c>
    </row>
    <row r="346" spans="1:8" ht="12.75">
      <c r="A346">
        <v>344</v>
      </c>
      <c r="B346" s="46" t="s">
        <v>1122</v>
      </c>
      <c r="C346" s="69">
        <v>109</v>
      </c>
      <c r="D346" s="69">
        <v>89</v>
      </c>
      <c r="E346" s="23">
        <v>14.1764705882352</v>
      </c>
      <c r="F346" s="25">
        <v>0.5</v>
      </c>
      <c r="G346" s="111">
        <v>0.0642201825976371</v>
      </c>
      <c r="H346" s="113">
        <f t="shared" si="5"/>
        <v>1.2247191011235956</v>
      </c>
    </row>
    <row r="347" spans="1:8" ht="12.75">
      <c r="A347">
        <v>345</v>
      </c>
      <c r="B347" s="46" t="s">
        <v>1123</v>
      </c>
      <c r="C347" s="69">
        <v>109</v>
      </c>
      <c r="D347" s="69">
        <v>92</v>
      </c>
      <c r="E347" s="23">
        <v>15.6666666666666</v>
      </c>
      <c r="F347" s="25">
        <v>0</v>
      </c>
      <c r="G347" s="111">
        <v>0.0366972461342811</v>
      </c>
      <c r="H347" s="113">
        <f t="shared" si="5"/>
        <v>1.184782608695652</v>
      </c>
    </row>
    <row r="348" spans="1:8" ht="12.75">
      <c r="A348">
        <v>346</v>
      </c>
      <c r="B348" s="46" t="s">
        <v>1124</v>
      </c>
      <c r="C348" s="69">
        <v>108</v>
      </c>
      <c r="D348" s="69">
        <v>88</v>
      </c>
      <c r="E348" s="23">
        <v>7.77777777777777</v>
      </c>
      <c r="F348" s="25">
        <v>0</v>
      </c>
      <c r="G348" s="111">
        <v>0</v>
      </c>
      <c r="H348" s="113">
        <f t="shared" si="5"/>
        <v>1.2272727272727273</v>
      </c>
    </row>
    <row r="349" spans="1:8" ht="12.75">
      <c r="A349">
        <v>347</v>
      </c>
      <c r="B349" s="46" t="s">
        <v>1125</v>
      </c>
      <c r="C349" s="69">
        <v>108</v>
      </c>
      <c r="D349" s="69">
        <v>55</v>
      </c>
      <c r="E349" s="23">
        <v>13.6355140186915</v>
      </c>
      <c r="F349" s="25">
        <v>0</v>
      </c>
      <c r="G349" s="111">
        <v>0.00925925932824611</v>
      </c>
      <c r="H349" s="113">
        <f t="shared" si="5"/>
        <v>1.9636363636363636</v>
      </c>
    </row>
    <row r="350" spans="1:8" ht="12.75">
      <c r="A350">
        <v>348</v>
      </c>
      <c r="B350" s="46" t="s">
        <v>1126</v>
      </c>
      <c r="C350" s="69">
        <v>108</v>
      </c>
      <c r="D350" s="69">
        <v>70</v>
      </c>
      <c r="E350" s="23">
        <v>24.5</v>
      </c>
      <c r="F350" s="25">
        <v>0</v>
      </c>
      <c r="G350" s="111">
        <v>0.0370370373129844</v>
      </c>
      <c r="H350" s="113">
        <f t="shared" si="5"/>
        <v>1.542857142857143</v>
      </c>
    </row>
    <row r="351" spans="1:8" ht="12.75">
      <c r="A351">
        <v>349</v>
      </c>
      <c r="B351" s="46" t="s">
        <v>1127</v>
      </c>
      <c r="C351" s="69">
        <v>107</v>
      </c>
      <c r="D351" s="69">
        <v>94</v>
      </c>
      <c r="E351" s="23">
        <v>11.6990291262135</v>
      </c>
      <c r="F351" s="25">
        <v>0.105263158679008</v>
      </c>
      <c r="G351" s="111">
        <v>0.0373831763863563</v>
      </c>
      <c r="H351" s="113">
        <f t="shared" si="5"/>
        <v>1.1382978723404256</v>
      </c>
    </row>
    <row r="352" spans="1:8" ht="12.75">
      <c r="A352">
        <v>350</v>
      </c>
      <c r="B352" s="46" t="s">
        <v>1128</v>
      </c>
      <c r="C352" s="69">
        <v>107</v>
      </c>
      <c r="D352" s="69">
        <v>87</v>
      </c>
      <c r="E352" s="23">
        <v>9.0377358490566</v>
      </c>
      <c r="F352" s="25">
        <v>0</v>
      </c>
      <c r="G352" s="111">
        <v>0.00934579409658908</v>
      </c>
      <c r="H352" s="113">
        <f t="shared" si="5"/>
        <v>1.2298850574712643</v>
      </c>
    </row>
    <row r="353" spans="1:8" ht="12.75">
      <c r="A353">
        <v>351</v>
      </c>
      <c r="B353" s="46" t="s">
        <v>1129</v>
      </c>
      <c r="C353" s="69">
        <v>107</v>
      </c>
      <c r="D353" s="69">
        <v>80</v>
      </c>
      <c r="E353" s="23">
        <v>28.23</v>
      </c>
      <c r="F353" s="25">
        <v>0</v>
      </c>
      <c r="G353" s="111">
        <v>0.0654205605387687</v>
      </c>
      <c r="H353" s="113">
        <f t="shared" si="5"/>
        <v>1.3375</v>
      </c>
    </row>
    <row r="354" spans="1:8" ht="12.75">
      <c r="A354">
        <v>352</v>
      </c>
      <c r="B354" s="46" t="s">
        <v>1130</v>
      </c>
      <c r="C354" s="69">
        <v>106</v>
      </c>
      <c r="D354" s="69">
        <v>86</v>
      </c>
      <c r="E354" s="23">
        <v>5.0377358490566</v>
      </c>
      <c r="F354" s="25">
        <v>0</v>
      </c>
      <c r="G354" s="111">
        <v>0</v>
      </c>
      <c r="H354" s="113">
        <f t="shared" si="5"/>
        <v>1.2325581395348837</v>
      </c>
    </row>
    <row r="355" spans="1:8" ht="12.75">
      <c r="A355">
        <v>353</v>
      </c>
      <c r="B355" s="46" t="s">
        <v>1131</v>
      </c>
      <c r="C355" s="69">
        <v>105</v>
      </c>
      <c r="D355" s="69">
        <v>95</v>
      </c>
      <c r="E355" s="23">
        <v>9.74418604651162</v>
      </c>
      <c r="F355" s="25">
        <v>0.947368443012237</v>
      </c>
      <c r="G355" s="111">
        <v>0.180952385067939</v>
      </c>
      <c r="H355" s="113">
        <f t="shared" si="5"/>
        <v>1.105263157894737</v>
      </c>
    </row>
    <row r="356" spans="1:8" ht="12.75">
      <c r="A356">
        <v>354</v>
      </c>
      <c r="B356" s="46" t="s">
        <v>1132</v>
      </c>
      <c r="C356" s="69">
        <v>105</v>
      </c>
      <c r="D356" s="69">
        <v>73</v>
      </c>
      <c r="E356" s="23">
        <v>3.92156862745098</v>
      </c>
      <c r="F356" s="25">
        <v>0</v>
      </c>
      <c r="G356" s="111">
        <v>0.0285714287310838</v>
      </c>
      <c r="H356" s="113">
        <f t="shared" si="5"/>
        <v>1.4383561643835616</v>
      </c>
    </row>
    <row r="357" spans="1:8" ht="12.75">
      <c r="A357">
        <v>355</v>
      </c>
      <c r="B357" s="46" t="s">
        <v>1133</v>
      </c>
      <c r="C357" s="69">
        <v>105</v>
      </c>
      <c r="D357" s="69">
        <v>91</v>
      </c>
      <c r="E357" s="23">
        <v>65.9183673469387</v>
      </c>
      <c r="F357" s="25">
        <v>0.200000002980232</v>
      </c>
      <c r="G357" s="111">
        <v>0.0666666701436042</v>
      </c>
      <c r="H357" s="113">
        <f t="shared" si="5"/>
        <v>1.1538461538461537</v>
      </c>
    </row>
    <row r="358" spans="1:8" ht="12.75">
      <c r="A358">
        <v>356</v>
      </c>
      <c r="B358" s="46" t="s">
        <v>1134</v>
      </c>
      <c r="C358" s="69">
        <v>105</v>
      </c>
      <c r="D358" s="69">
        <v>68</v>
      </c>
      <c r="E358" s="23">
        <v>7.91176470588235</v>
      </c>
      <c r="F358" s="25">
        <v>0</v>
      </c>
      <c r="G358" s="111">
        <v>0.0285714287310838</v>
      </c>
      <c r="H358" s="113">
        <f t="shared" si="5"/>
        <v>1.5441176470588236</v>
      </c>
    </row>
    <row r="359" spans="1:8" ht="12.75">
      <c r="A359">
        <v>357</v>
      </c>
      <c r="B359" s="46" t="s">
        <v>1135</v>
      </c>
      <c r="C359" s="69">
        <v>105</v>
      </c>
      <c r="D359" s="69">
        <v>91</v>
      </c>
      <c r="E359" s="23">
        <v>30.3020833333333</v>
      </c>
      <c r="F359" s="25">
        <v>0</v>
      </c>
      <c r="G359" s="111">
        <v>0.0857142880558967</v>
      </c>
      <c r="H359" s="113">
        <f t="shared" si="5"/>
        <v>1.1538461538461537</v>
      </c>
    </row>
    <row r="360" spans="1:8" ht="12.75">
      <c r="A360">
        <v>358</v>
      </c>
      <c r="B360" s="46" t="s">
        <v>1136</v>
      </c>
      <c r="C360" s="69">
        <v>105</v>
      </c>
      <c r="D360" s="69">
        <v>88</v>
      </c>
      <c r="E360" s="23">
        <v>10.6380952380952</v>
      </c>
      <c r="F360" s="25">
        <v>0</v>
      </c>
      <c r="G360" s="111">
        <v>0</v>
      </c>
      <c r="H360" s="113">
        <f t="shared" si="5"/>
        <v>1.1931818181818181</v>
      </c>
    </row>
    <row r="361" spans="1:8" ht="12.75">
      <c r="A361">
        <v>359</v>
      </c>
      <c r="B361" s="46" t="s">
        <v>1137</v>
      </c>
      <c r="C361" s="69">
        <v>105</v>
      </c>
      <c r="D361" s="69">
        <v>76</v>
      </c>
      <c r="E361" s="23">
        <v>21.9313725490196</v>
      </c>
      <c r="F361" s="25">
        <v>0</v>
      </c>
      <c r="G361" s="111">
        <v>0.0285714287310838</v>
      </c>
      <c r="H361" s="113">
        <f t="shared" si="5"/>
        <v>1.381578947368421</v>
      </c>
    </row>
    <row r="362" spans="1:8" ht="12.75">
      <c r="A362">
        <v>360</v>
      </c>
      <c r="B362" s="46" t="s">
        <v>1138</v>
      </c>
      <c r="C362" s="69">
        <v>105</v>
      </c>
      <c r="D362" s="69">
        <v>86</v>
      </c>
      <c r="E362" s="23">
        <v>7.34653465346534</v>
      </c>
      <c r="F362" s="25">
        <v>0</v>
      </c>
      <c r="G362" s="111">
        <v>0.0380952395498752</v>
      </c>
      <c r="H362" s="113">
        <f t="shared" si="5"/>
        <v>1.2209302325581395</v>
      </c>
    </row>
    <row r="363" spans="1:8" ht="12.75">
      <c r="A363">
        <v>361</v>
      </c>
      <c r="B363" s="46" t="s">
        <v>1139</v>
      </c>
      <c r="C363" s="69">
        <v>105</v>
      </c>
      <c r="D363" s="69">
        <v>62</v>
      </c>
      <c r="E363" s="23">
        <v>8.17171717171717</v>
      </c>
      <c r="F363" s="25">
        <v>0.5</v>
      </c>
      <c r="G363" s="111">
        <v>0.0571428574621677</v>
      </c>
      <c r="H363" s="113">
        <f t="shared" si="5"/>
        <v>1.6935483870967742</v>
      </c>
    </row>
    <row r="364" spans="1:8" ht="12.75">
      <c r="A364">
        <v>362</v>
      </c>
      <c r="B364" s="46" t="s">
        <v>1140</v>
      </c>
      <c r="C364" s="69">
        <v>104</v>
      </c>
      <c r="D364" s="69">
        <v>96</v>
      </c>
      <c r="E364" s="23">
        <v>38.1078431372549</v>
      </c>
      <c r="F364" s="25">
        <v>0</v>
      </c>
      <c r="G364" s="111">
        <v>0.0192307699471712</v>
      </c>
      <c r="H364" s="113">
        <f t="shared" si="5"/>
        <v>1.0833333333333333</v>
      </c>
    </row>
    <row r="365" spans="1:8" ht="12.75">
      <c r="A365">
        <v>363</v>
      </c>
      <c r="B365" s="46" t="s">
        <v>1141</v>
      </c>
      <c r="C365" s="69">
        <v>104</v>
      </c>
      <c r="D365" s="69">
        <v>72</v>
      </c>
      <c r="E365" s="23">
        <v>14.3673469387755</v>
      </c>
      <c r="F365" s="25">
        <v>0</v>
      </c>
      <c r="G365" s="111">
        <v>0.0576923079788684</v>
      </c>
      <c r="H365" s="113">
        <f t="shared" si="5"/>
        <v>1.4444444444444444</v>
      </c>
    </row>
    <row r="366" spans="1:8" ht="12.75">
      <c r="A366">
        <v>364</v>
      </c>
      <c r="B366" s="46" t="s">
        <v>1142</v>
      </c>
      <c r="C366" s="69">
        <v>104</v>
      </c>
      <c r="D366" s="69">
        <v>61</v>
      </c>
      <c r="E366" s="23">
        <v>10.3061224489795</v>
      </c>
      <c r="F366" s="25">
        <v>0</v>
      </c>
      <c r="G366" s="111">
        <v>0.0576923079788684</v>
      </c>
      <c r="H366" s="113">
        <f t="shared" si="5"/>
        <v>1.7049180327868851</v>
      </c>
    </row>
    <row r="367" spans="1:8" ht="12.75">
      <c r="A367">
        <v>365</v>
      </c>
      <c r="B367" s="46" t="s">
        <v>1143</v>
      </c>
      <c r="C367" s="69">
        <v>104</v>
      </c>
      <c r="D367" s="69">
        <v>82</v>
      </c>
      <c r="E367" s="23">
        <v>13.8888888888888</v>
      </c>
      <c r="F367" s="25">
        <v>0.5</v>
      </c>
      <c r="G367" s="111">
        <v>0.0480769239366054</v>
      </c>
      <c r="H367" s="113">
        <f t="shared" si="5"/>
        <v>1.2682926829268293</v>
      </c>
    </row>
    <row r="368" spans="1:8" ht="12.75">
      <c r="A368">
        <v>366</v>
      </c>
      <c r="B368" s="46" t="s">
        <v>1144</v>
      </c>
      <c r="C368" s="69">
        <v>104</v>
      </c>
      <c r="D368" s="69">
        <v>89</v>
      </c>
      <c r="E368" s="23">
        <v>8.33653846153846</v>
      </c>
      <c r="F368" s="25">
        <v>0</v>
      </c>
      <c r="G368" s="111">
        <v>0</v>
      </c>
      <c r="H368" s="113">
        <f t="shared" si="5"/>
        <v>1.1685393258426966</v>
      </c>
    </row>
    <row r="369" spans="1:8" ht="12.75">
      <c r="A369">
        <v>367</v>
      </c>
      <c r="B369" s="46" t="s">
        <v>1145</v>
      </c>
      <c r="C369" s="69">
        <v>103</v>
      </c>
      <c r="D369" s="69">
        <v>95</v>
      </c>
      <c r="E369" s="23">
        <v>21.3939393939393</v>
      </c>
      <c r="F369" s="25">
        <v>0.25</v>
      </c>
      <c r="G369" s="111">
        <v>0.0388349518179893</v>
      </c>
      <c r="H369" s="113">
        <f t="shared" si="5"/>
        <v>1.0842105263157895</v>
      </c>
    </row>
    <row r="370" spans="1:8" ht="12.75">
      <c r="A370">
        <v>368</v>
      </c>
      <c r="B370" s="46" t="s">
        <v>1146</v>
      </c>
      <c r="C370" s="69">
        <v>102</v>
      </c>
      <c r="D370" s="69">
        <v>84</v>
      </c>
      <c r="E370" s="23">
        <v>24.4329896907216</v>
      </c>
      <c r="F370" s="25">
        <v>0</v>
      </c>
      <c r="G370" s="111">
        <v>0.0490196086466312</v>
      </c>
      <c r="H370" s="113">
        <f t="shared" si="5"/>
        <v>1.2142857142857142</v>
      </c>
    </row>
    <row r="371" spans="1:8" ht="12.75">
      <c r="A371">
        <v>369</v>
      </c>
      <c r="B371" s="46" t="s">
        <v>1147</v>
      </c>
      <c r="C371" s="69">
        <v>102</v>
      </c>
      <c r="D371" s="69">
        <v>63</v>
      </c>
      <c r="E371" s="23">
        <v>12.3541666666666</v>
      </c>
      <c r="F371" s="25">
        <v>0</v>
      </c>
      <c r="G371" s="111">
        <v>0.0588235296308994</v>
      </c>
      <c r="H371" s="113">
        <f t="shared" si="5"/>
        <v>1.619047619047619</v>
      </c>
    </row>
    <row r="372" spans="1:8" ht="12.75">
      <c r="A372">
        <v>370</v>
      </c>
      <c r="B372" s="46" t="s">
        <v>1148</v>
      </c>
      <c r="C372" s="69">
        <v>102</v>
      </c>
      <c r="D372" s="69">
        <v>86</v>
      </c>
      <c r="E372" s="23">
        <v>10.6565656565656</v>
      </c>
      <c r="F372" s="25">
        <v>0</v>
      </c>
      <c r="G372" s="111">
        <v>0.0294117648154497</v>
      </c>
      <c r="H372" s="113">
        <f t="shared" si="5"/>
        <v>1.186046511627907</v>
      </c>
    </row>
    <row r="373" spans="1:8" ht="12.75">
      <c r="A373">
        <v>371</v>
      </c>
      <c r="B373" s="46" t="s">
        <v>1149</v>
      </c>
      <c r="C373" s="69">
        <v>102</v>
      </c>
      <c r="D373" s="69">
        <v>92</v>
      </c>
      <c r="E373" s="23">
        <v>9.72277227722772</v>
      </c>
      <c r="F373" s="25">
        <v>0</v>
      </c>
      <c r="G373" s="111">
        <v>0.00980392191559076</v>
      </c>
      <c r="H373" s="113">
        <f t="shared" si="5"/>
        <v>1.108695652173913</v>
      </c>
    </row>
    <row r="374" spans="1:8" ht="12.75">
      <c r="A374">
        <v>372</v>
      </c>
      <c r="B374" s="46" t="s">
        <v>1150</v>
      </c>
      <c r="C374" s="69">
        <v>102</v>
      </c>
      <c r="D374" s="69">
        <v>82</v>
      </c>
      <c r="E374" s="23">
        <v>8.04901960784313</v>
      </c>
      <c r="F374" s="25">
        <v>0</v>
      </c>
      <c r="G374" s="111">
        <v>0</v>
      </c>
      <c r="H374" s="113">
        <f t="shared" si="5"/>
        <v>1.2439024390243902</v>
      </c>
    </row>
    <row r="375" spans="1:8" ht="12.75">
      <c r="A375">
        <v>373</v>
      </c>
      <c r="B375" s="46" t="s">
        <v>1151</v>
      </c>
      <c r="C375" s="69">
        <v>102</v>
      </c>
      <c r="D375" s="69">
        <v>62</v>
      </c>
      <c r="E375" s="23">
        <v>37.9696969696969</v>
      </c>
      <c r="F375" s="25">
        <v>0</v>
      </c>
      <c r="G375" s="111">
        <v>0.0294117648154497</v>
      </c>
      <c r="H375" s="113">
        <f t="shared" si="5"/>
        <v>1.6451612903225807</v>
      </c>
    </row>
    <row r="376" spans="1:8" ht="12.75">
      <c r="A376">
        <v>374</v>
      </c>
      <c r="B376" s="46" t="s">
        <v>1152</v>
      </c>
      <c r="C376" s="69">
        <v>101</v>
      </c>
      <c r="D376" s="69">
        <v>95</v>
      </c>
      <c r="E376" s="23">
        <v>6.7127659574468</v>
      </c>
      <c r="F376" s="25">
        <v>0.400000005960464</v>
      </c>
      <c r="G376" s="111">
        <v>0.0693069323897361</v>
      </c>
      <c r="H376" s="113">
        <f t="shared" si="5"/>
        <v>1.063157894736842</v>
      </c>
    </row>
    <row r="377" spans="1:8" ht="12.75">
      <c r="A377">
        <v>375</v>
      </c>
      <c r="B377" s="46" t="s">
        <v>1153</v>
      </c>
      <c r="C377" s="69">
        <v>101</v>
      </c>
      <c r="D377" s="69">
        <v>83</v>
      </c>
      <c r="E377" s="23">
        <v>10.66</v>
      </c>
      <c r="F377" s="25">
        <v>0</v>
      </c>
      <c r="G377" s="111">
        <v>0.00990098994225263</v>
      </c>
      <c r="H377" s="113">
        <f t="shared" si="5"/>
        <v>1.216867469879518</v>
      </c>
    </row>
    <row r="378" spans="1:8" ht="12.75">
      <c r="A378">
        <v>376</v>
      </c>
      <c r="B378" s="46" t="s">
        <v>1154</v>
      </c>
      <c r="C378" s="69">
        <v>101</v>
      </c>
      <c r="D378" s="69">
        <v>85</v>
      </c>
      <c r="E378" s="23">
        <v>7.36633663366336</v>
      </c>
      <c r="F378" s="25">
        <v>0</v>
      </c>
      <c r="G378" s="111">
        <v>0</v>
      </c>
      <c r="H378" s="113">
        <f t="shared" si="5"/>
        <v>1.188235294117647</v>
      </c>
    </row>
    <row r="379" spans="1:8" ht="12.75">
      <c r="A379">
        <v>377</v>
      </c>
      <c r="B379" s="46" t="s">
        <v>1155</v>
      </c>
      <c r="C379" s="69">
        <v>101</v>
      </c>
      <c r="D379" s="69">
        <v>84</v>
      </c>
      <c r="E379" s="23">
        <v>13.8484848484848</v>
      </c>
      <c r="F379" s="25">
        <v>0</v>
      </c>
      <c r="G379" s="111">
        <v>0.0198019798845052</v>
      </c>
      <c r="H379" s="113">
        <f t="shared" si="5"/>
        <v>1.2023809523809523</v>
      </c>
    </row>
    <row r="380" spans="1:8" ht="12.75">
      <c r="A380">
        <v>378</v>
      </c>
      <c r="B380" s="46" t="s">
        <v>1156</v>
      </c>
      <c r="C380" s="69">
        <v>101</v>
      </c>
      <c r="D380" s="69">
        <v>79</v>
      </c>
      <c r="E380" s="23">
        <v>21.029702970297</v>
      </c>
      <c r="F380" s="25">
        <v>0</v>
      </c>
      <c r="G380" s="111">
        <v>0</v>
      </c>
      <c r="H380" s="113">
        <f t="shared" si="5"/>
        <v>1.2784810126582278</v>
      </c>
    </row>
    <row r="381" spans="1:8" ht="12.75">
      <c r="A381">
        <v>379</v>
      </c>
      <c r="B381" s="46" t="s">
        <v>1157</v>
      </c>
      <c r="C381" s="69">
        <v>101</v>
      </c>
      <c r="D381" s="69">
        <v>83</v>
      </c>
      <c r="E381" s="23">
        <v>9.41</v>
      </c>
      <c r="F381" s="25">
        <v>0</v>
      </c>
      <c r="G381" s="111">
        <v>0.00990098994225263</v>
      </c>
      <c r="H381" s="113">
        <f t="shared" si="5"/>
        <v>1.216867469879518</v>
      </c>
    </row>
    <row r="382" spans="1:8" ht="12.75">
      <c r="A382">
        <v>380</v>
      </c>
      <c r="B382" s="46" t="s">
        <v>1158</v>
      </c>
      <c r="C382" s="69">
        <v>101</v>
      </c>
      <c r="D382" s="69">
        <v>89</v>
      </c>
      <c r="E382" s="23">
        <v>5.68</v>
      </c>
      <c r="F382" s="25">
        <v>0</v>
      </c>
      <c r="G382" s="111">
        <v>0.00990098994225263</v>
      </c>
      <c r="H382" s="113">
        <f t="shared" si="5"/>
        <v>1.1348314606741574</v>
      </c>
    </row>
    <row r="383" spans="1:8" ht="12.75">
      <c r="A383">
        <v>381</v>
      </c>
      <c r="B383" s="46" t="s">
        <v>1159</v>
      </c>
      <c r="C383" s="69">
        <v>100</v>
      </c>
      <c r="D383" s="69">
        <v>92</v>
      </c>
      <c r="E383" s="23">
        <v>5.61</v>
      </c>
      <c r="F383" s="25">
        <v>0</v>
      </c>
      <c r="G383" s="111">
        <v>0</v>
      </c>
      <c r="H383" s="113">
        <f t="shared" si="5"/>
        <v>1.0869565217391304</v>
      </c>
    </row>
    <row r="384" spans="1:8" ht="12.75">
      <c r="A384">
        <v>382</v>
      </c>
      <c r="B384" s="46" t="s">
        <v>1160</v>
      </c>
      <c r="C384" s="69">
        <v>100</v>
      </c>
      <c r="D384" s="69">
        <v>90</v>
      </c>
      <c r="E384" s="23">
        <v>9.68686868686868</v>
      </c>
      <c r="F384" s="25">
        <v>0</v>
      </c>
      <c r="G384" s="111">
        <v>0.00999999977648258</v>
      </c>
      <c r="H384" s="113">
        <f t="shared" si="5"/>
        <v>1.1111111111111112</v>
      </c>
    </row>
    <row r="385" spans="1:8" ht="12.75">
      <c r="A385">
        <v>383</v>
      </c>
      <c r="B385" s="46" t="s">
        <v>1161</v>
      </c>
      <c r="C385" s="69">
        <v>100</v>
      </c>
      <c r="D385" s="69">
        <v>76</v>
      </c>
      <c r="E385" s="23">
        <v>6.40625</v>
      </c>
      <c r="F385" s="25">
        <v>0</v>
      </c>
      <c r="G385" s="111">
        <v>0.0399999991059303</v>
      </c>
      <c r="H385" s="113">
        <f t="shared" si="5"/>
        <v>1.3157894736842106</v>
      </c>
    </row>
    <row r="386" spans="1:8" ht="12.75">
      <c r="A386">
        <v>384</v>
      </c>
      <c r="B386" s="46" t="s">
        <v>1162</v>
      </c>
      <c r="C386" s="69">
        <v>100</v>
      </c>
      <c r="D386" s="69">
        <v>85</v>
      </c>
      <c r="E386" s="23">
        <v>7.11224489795918</v>
      </c>
      <c r="F386" s="25">
        <v>0</v>
      </c>
      <c r="G386" s="111">
        <v>0.0199999995529651</v>
      </c>
      <c r="H386" s="113">
        <f t="shared" si="5"/>
        <v>1.1764705882352942</v>
      </c>
    </row>
    <row r="387" spans="1:8" ht="12.75">
      <c r="A387">
        <v>385</v>
      </c>
      <c r="B387" s="46" t="s">
        <v>1163</v>
      </c>
      <c r="C387" s="69">
        <v>100</v>
      </c>
      <c r="D387" s="69">
        <v>68</v>
      </c>
      <c r="E387" s="23">
        <v>22.0520833333333</v>
      </c>
      <c r="F387" s="25">
        <v>0</v>
      </c>
      <c r="G387" s="111">
        <v>0.0399999991059303</v>
      </c>
      <c r="H387" s="113">
        <f t="shared" si="5"/>
        <v>1.4705882352941178</v>
      </c>
    </row>
    <row r="388" spans="1:8" ht="12.75">
      <c r="A388">
        <v>386</v>
      </c>
      <c r="B388" s="46" t="s">
        <v>1164</v>
      </c>
      <c r="C388" s="69">
        <v>100</v>
      </c>
      <c r="D388" s="69">
        <v>89</v>
      </c>
      <c r="E388" s="23">
        <v>28.6309523809523</v>
      </c>
      <c r="F388" s="25">
        <v>0</v>
      </c>
      <c r="G388" s="111">
        <v>0.159999996423721</v>
      </c>
      <c r="H388" s="113">
        <f aca="true" t="shared" si="6" ref="H388:H451">C388/D388</f>
        <v>1.1235955056179776</v>
      </c>
    </row>
    <row r="389" spans="1:8" ht="12.75">
      <c r="A389">
        <v>387</v>
      </c>
      <c r="B389" s="46" t="s">
        <v>1165</v>
      </c>
      <c r="C389" s="69">
        <v>100</v>
      </c>
      <c r="D389" s="69">
        <v>45</v>
      </c>
      <c r="E389" s="23">
        <v>32.7113402061855</v>
      </c>
      <c r="F389" s="25">
        <v>0</v>
      </c>
      <c r="G389" s="111">
        <v>0.0299999993294477</v>
      </c>
      <c r="H389" s="113">
        <f t="shared" si="6"/>
        <v>2.2222222222222223</v>
      </c>
    </row>
    <row r="390" spans="1:8" ht="12.75">
      <c r="A390">
        <v>388</v>
      </c>
      <c r="B390" s="46" t="s">
        <v>1166</v>
      </c>
      <c r="C390" s="69">
        <v>99</v>
      </c>
      <c r="D390" s="69">
        <v>79</v>
      </c>
      <c r="E390" s="23">
        <v>11.0816326530612</v>
      </c>
      <c r="F390" s="25">
        <v>0</v>
      </c>
      <c r="G390" s="111">
        <v>0.0101010100916028</v>
      </c>
      <c r="H390" s="113">
        <f t="shared" si="6"/>
        <v>1.2531645569620253</v>
      </c>
    </row>
    <row r="391" spans="1:8" ht="12.75">
      <c r="A391">
        <v>389</v>
      </c>
      <c r="B391" s="46" t="s">
        <v>1167</v>
      </c>
      <c r="C391" s="69">
        <v>99</v>
      </c>
      <c r="D391" s="69">
        <v>78</v>
      </c>
      <c r="E391" s="23">
        <v>13.9354838709677</v>
      </c>
      <c r="F391" s="25">
        <v>1</v>
      </c>
      <c r="G391" s="111">
        <v>0.0606060624122619</v>
      </c>
      <c r="H391" s="113">
        <f t="shared" si="6"/>
        <v>1.2692307692307692</v>
      </c>
    </row>
    <row r="392" spans="1:8" ht="12.75">
      <c r="A392">
        <v>390</v>
      </c>
      <c r="B392" s="46" t="s">
        <v>1168</v>
      </c>
      <c r="C392" s="69">
        <v>99</v>
      </c>
      <c r="D392" s="69">
        <v>59</v>
      </c>
      <c r="E392" s="23">
        <v>18.8988764044943</v>
      </c>
      <c r="F392" s="25">
        <v>0.178571432828903</v>
      </c>
      <c r="G392" s="111">
        <v>0.101010099053382</v>
      </c>
      <c r="H392" s="113">
        <f t="shared" si="6"/>
        <v>1.6779661016949152</v>
      </c>
    </row>
    <row r="393" spans="1:8" ht="12.75">
      <c r="A393">
        <v>391</v>
      </c>
      <c r="B393" s="46" t="s">
        <v>1169</v>
      </c>
      <c r="C393" s="69">
        <v>99</v>
      </c>
      <c r="D393" s="69">
        <v>79</v>
      </c>
      <c r="E393" s="23">
        <v>15.1836734693877</v>
      </c>
      <c r="F393" s="25">
        <v>0</v>
      </c>
      <c r="G393" s="111">
        <v>0.0101010100916028</v>
      </c>
      <c r="H393" s="113">
        <f t="shared" si="6"/>
        <v>1.2531645569620253</v>
      </c>
    </row>
    <row r="394" spans="1:8" ht="12.75">
      <c r="A394">
        <v>392</v>
      </c>
      <c r="B394" s="46" t="s">
        <v>1170</v>
      </c>
      <c r="C394" s="69">
        <v>99</v>
      </c>
      <c r="D394" s="69">
        <v>83</v>
      </c>
      <c r="E394" s="23">
        <v>6.98979591836734</v>
      </c>
      <c r="F394" s="25">
        <v>0</v>
      </c>
      <c r="G394" s="111">
        <v>0.0101010100916028</v>
      </c>
      <c r="H394" s="113">
        <f t="shared" si="6"/>
        <v>1.1927710843373494</v>
      </c>
    </row>
    <row r="395" spans="1:8" ht="12.75">
      <c r="A395">
        <v>393</v>
      </c>
      <c r="B395" s="46" t="s">
        <v>1171</v>
      </c>
      <c r="C395" s="69">
        <v>98</v>
      </c>
      <c r="D395" s="69">
        <v>86</v>
      </c>
      <c r="E395" s="23">
        <v>14.1340206185567</v>
      </c>
      <c r="F395" s="25">
        <v>0</v>
      </c>
      <c r="G395" s="111">
        <v>0.0102040814235806</v>
      </c>
      <c r="H395" s="113">
        <f t="shared" si="6"/>
        <v>1.1395348837209303</v>
      </c>
    </row>
    <row r="396" spans="1:8" ht="12.75">
      <c r="A396">
        <v>394</v>
      </c>
      <c r="B396" s="46" t="s">
        <v>1172</v>
      </c>
      <c r="C396" s="69">
        <v>98</v>
      </c>
      <c r="D396" s="69">
        <v>81</v>
      </c>
      <c r="E396" s="23">
        <v>7.95833333333333</v>
      </c>
      <c r="F396" s="25">
        <v>0</v>
      </c>
      <c r="G396" s="111">
        <v>0.0204081628471612</v>
      </c>
      <c r="H396" s="113">
        <f t="shared" si="6"/>
        <v>1.2098765432098766</v>
      </c>
    </row>
    <row r="397" spans="1:8" ht="12.75">
      <c r="A397">
        <v>395</v>
      </c>
      <c r="B397" s="46" t="s">
        <v>1173</v>
      </c>
      <c r="C397" s="69">
        <v>98</v>
      </c>
      <c r="D397" s="69">
        <v>79</v>
      </c>
      <c r="E397" s="23">
        <v>11.6444444444444</v>
      </c>
      <c r="F397" s="25">
        <v>0</v>
      </c>
      <c r="G397" s="111">
        <v>0.0816326513886451</v>
      </c>
      <c r="H397" s="113">
        <f t="shared" si="6"/>
        <v>1.240506329113924</v>
      </c>
    </row>
    <row r="398" spans="1:8" ht="12.75">
      <c r="A398">
        <v>396</v>
      </c>
      <c r="B398" s="46" t="s">
        <v>1174</v>
      </c>
      <c r="C398" s="69">
        <v>98</v>
      </c>
      <c r="D398" s="69">
        <v>88</v>
      </c>
      <c r="E398" s="23">
        <v>7.02061855670103</v>
      </c>
      <c r="F398" s="25">
        <v>0</v>
      </c>
      <c r="G398" s="111">
        <v>0.0102040814235806</v>
      </c>
      <c r="H398" s="113">
        <f t="shared" si="6"/>
        <v>1.1136363636363635</v>
      </c>
    </row>
    <row r="399" spans="1:8" ht="12.75">
      <c r="A399">
        <v>397</v>
      </c>
      <c r="B399" s="46" t="s">
        <v>1175</v>
      </c>
      <c r="C399" s="69">
        <v>98</v>
      </c>
      <c r="D399" s="69">
        <v>87</v>
      </c>
      <c r="E399" s="23">
        <v>6.22448979591836</v>
      </c>
      <c r="F399" s="25">
        <v>0</v>
      </c>
      <c r="G399" s="111">
        <v>0</v>
      </c>
      <c r="H399" s="113">
        <f t="shared" si="6"/>
        <v>1.1264367816091954</v>
      </c>
    </row>
    <row r="400" spans="1:8" ht="12.75">
      <c r="A400">
        <v>398</v>
      </c>
      <c r="B400" s="46" t="s">
        <v>1176</v>
      </c>
      <c r="C400" s="69">
        <v>98</v>
      </c>
      <c r="D400" s="69">
        <v>85</v>
      </c>
      <c r="E400" s="23">
        <v>5.70408163265306</v>
      </c>
      <c r="F400" s="25">
        <v>0</v>
      </c>
      <c r="G400" s="111">
        <v>0</v>
      </c>
      <c r="H400" s="113">
        <f t="shared" si="6"/>
        <v>1.1529411764705881</v>
      </c>
    </row>
    <row r="401" spans="1:8" ht="12.75">
      <c r="A401">
        <v>399</v>
      </c>
      <c r="B401" s="46" t="s">
        <v>1177</v>
      </c>
      <c r="C401" s="69">
        <v>98</v>
      </c>
      <c r="D401" s="69">
        <v>86</v>
      </c>
      <c r="E401" s="23">
        <v>11.4791666666666</v>
      </c>
      <c r="F401" s="25">
        <v>0</v>
      </c>
      <c r="G401" s="111">
        <v>0.0204081628471612</v>
      </c>
      <c r="H401" s="113">
        <f t="shared" si="6"/>
        <v>1.1395348837209303</v>
      </c>
    </row>
    <row r="402" spans="1:8" ht="12.75">
      <c r="A402">
        <v>400</v>
      </c>
      <c r="B402" s="46" t="s">
        <v>1178</v>
      </c>
      <c r="C402" s="69">
        <v>98</v>
      </c>
      <c r="D402" s="69">
        <v>61</v>
      </c>
      <c r="E402" s="23">
        <v>6.89247311827957</v>
      </c>
      <c r="F402" s="25">
        <v>0</v>
      </c>
      <c r="G402" s="111">
        <v>0.0510204099118709</v>
      </c>
      <c r="H402" s="113">
        <f t="shared" si="6"/>
        <v>1.6065573770491803</v>
      </c>
    </row>
    <row r="403" spans="1:8" ht="12.75">
      <c r="A403">
        <v>401</v>
      </c>
      <c r="B403" s="46" t="s">
        <v>1179</v>
      </c>
      <c r="C403" s="69">
        <v>97</v>
      </c>
      <c r="D403" s="69">
        <v>81</v>
      </c>
      <c r="E403" s="23">
        <v>8.83505154639175</v>
      </c>
      <c r="F403" s="25">
        <v>0</v>
      </c>
      <c r="G403" s="111">
        <v>0</v>
      </c>
      <c r="H403" s="113">
        <f t="shared" si="6"/>
        <v>1.1975308641975309</v>
      </c>
    </row>
    <row r="404" spans="1:8" ht="12.75">
      <c r="A404">
        <v>402</v>
      </c>
      <c r="B404" s="46" t="s">
        <v>1180</v>
      </c>
      <c r="C404" s="69">
        <v>97</v>
      </c>
      <c r="D404" s="69">
        <v>83</v>
      </c>
      <c r="E404" s="23">
        <v>9.88659793814433</v>
      </c>
      <c r="F404" s="25">
        <v>0</v>
      </c>
      <c r="G404" s="111">
        <v>0</v>
      </c>
      <c r="H404" s="113">
        <f t="shared" si="6"/>
        <v>1.1686746987951808</v>
      </c>
    </row>
    <row r="405" spans="1:8" ht="12.75">
      <c r="A405">
        <v>403</v>
      </c>
      <c r="B405" s="46" t="s">
        <v>1181</v>
      </c>
      <c r="C405" s="69">
        <v>97</v>
      </c>
      <c r="D405" s="69">
        <v>83</v>
      </c>
      <c r="E405" s="23">
        <v>5.73958333333333</v>
      </c>
      <c r="F405" s="25">
        <v>0</v>
      </c>
      <c r="G405" s="111">
        <v>0.0103092780336737</v>
      </c>
      <c r="H405" s="113">
        <f t="shared" si="6"/>
        <v>1.1686746987951808</v>
      </c>
    </row>
    <row r="406" spans="1:8" ht="12.75">
      <c r="A406">
        <v>404</v>
      </c>
      <c r="B406" s="46" t="s">
        <v>1182</v>
      </c>
      <c r="C406" s="69">
        <v>97</v>
      </c>
      <c r="D406" s="69">
        <v>81</v>
      </c>
      <c r="E406" s="23">
        <v>10.5833333333333</v>
      </c>
      <c r="F406" s="25">
        <v>0</v>
      </c>
      <c r="G406" s="111">
        <v>0.0103092780336737</v>
      </c>
      <c r="H406" s="113">
        <f t="shared" si="6"/>
        <v>1.1975308641975309</v>
      </c>
    </row>
    <row r="407" spans="1:8" ht="12.75">
      <c r="A407">
        <v>405</v>
      </c>
      <c r="B407" s="46" t="s">
        <v>1183</v>
      </c>
      <c r="C407" s="69">
        <v>96</v>
      </c>
      <c r="D407" s="69">
        <v>83</v>
      </c>
      <c r="E407" s="23">
        <v>21.1098901098901</v>
      </c>
      <c r="F407" s="25">
        <v>0.5</v>
      </c>
      <c r="G407" s="111">
        <v>0.0520833320915699</v>
      </c>
      <c r="H407" s="113">
        <f t="shared" si="6"/>
        <v>1.1566265060240963</v>
      </c>
    </row>
    <row r="408" spans="1:8" ht="12.75">
      <c r="A408">
        <v>406</v>
      </c>
      <c r="B408" s="46" t="s">
        <v>1184</v>
      </c>
      <c r="C408" s="69">
        <v>96</v>
      </c>
      <c r="D408" s="69">
        <v>87</v>
      </c>
      <c r="E408" s="23">
        <v>6.26595744680851</v>
      </c>
      <c r="F408" s="25">
        <v>0.25</v>
      </c>
      <c r="G408" s="111">
        <v>0.020833333954215</v>
      </c>
      <c r="H408" s="113">
        <f t="shared" si="6"/>
        <v>1.103448275862069</v>
      </c>
    </row>
    <row r="409" spans="1:8" ht="12.75">
      <c r="A409">
        <v>407</v>
      </c>
      <c r="B409" s="46" t="s">
        <v>1185</v>
      </c>
      <c r="C409" s="69">
        <v>96</v>
      </c>
      <c r="D409" s="69">
        <v>70</v>
      </c>
      <c r="E409" s="23">
        <v>5.66666666666666</v>
      </c>
      <c r="F409" s="25">
        <v>0</v>
      </c>
      <c r="G409" s="111">
        <v>0</v>
      </c>
      <c r="H409" s="113">
        <f t="shared" si="6"/>
        <v>1.3714285714285714</v>
      </c>
    </row>
    <row r="410" spans="1:8" ht="12.75">
      <c r="A410">
        <v>408</v>
      </c>
      <c r="B410" s="46" t="s">
        <v>1186</v>
      </c>
      <c r="C410" s="69">
        <v>96</v>
      </c>
      <c r="D410" s="69">
        <v>80</v>
      </c>
      <c r="E410" s="23">
        <v>9.84210526315789</v>
      </c>
      <c r="F410" s="25">
        <v>0</v>
      </c>
      <c r="G410" s="111">
        <v>0.0104166669771075</v>
      </c>
      <c r="H410" s="113">
        <f t="shared" si="6"/>
        <v>1.2</v>
      </c>
    </row>
    <row r="411" spans="1:8" ht="12.75">
      <c r="A411">
        <v>409</v>
      </c>
      <c r="B411" s="46" t="s">
        <v>1187</v>
      </c>
      <c r="C411" s="69">
        <v>96</v>
      </c>
      <c r="D411" s="69">
        <v>61</v>
      </c>
      <c r="E411" s="23">
        <v>7.73493975903614</v>
      </c>
      <c r="F411" s="25">
        <v>0</v>
      </c>
      <c r="G411" s="111">
        <v>0.13541667163372</v>
      </c>
      <c r="H411" s="113">
        <f t="shared" si="6"/>
        <v>1.5737704918032787</v>
      </c>
    </row>
    <row r="412" spans="1:8" ht="12.75">
      <c r="A412">
        <v>410</v>
      </c>
      <c r="B412" s="46" t="s">
        <v>1188</v>
      </c>
      <c r="C412" s="69">
        <v>96</v>
      </c>
      <c r="D412" s="69">
        <v>76</v>
      </c>
      <c r="E412" s="23">
        <v>13.6105263157894</v>
      </c>
      <c r="F412" s="25">
        <v>0</v>
      </c>
      <c r="G412" s="111">
        <v>0.0104166669771075</v>
      </c>
      <c r="H412" s="113">
        <f t="shared" si="6"/>
        <v>1.263157894736842</v>
      </c>
    </row>
    <row r="413" spans="1:8" ht="12.75">
      <c r="A413">
        <v>411</v>
      </c>
      <c r="B413" s="46" t="s">
        <v>1189</v>
      </c>
      <c r="C413" s="69">
        <v>96</v>
      </c>
      <c r="D413" s="69">
        <v>80</v>
      </c>
      <c r="E413" s="23">
        <v>6.88541666666666</v>
      </c>
      <c r="F413" s="25">
        <v>0</v>
      </c>
      <c r="G413" s="111">
        <v>0</v>
      </c>
      <c r="H413" s="113">
        <f t="shared" si="6"/>
        <v>1.2</v>
      </c>
    </row>
    <row r="414" spans="1:8" ht="12.75">
      <c r="A414">
        <v>412</v>
      </c>
      <c r="B414" s="46" t="s">
        <v>1190</v>
      </c>
      <c r="C414" s="69">
        <v>96</v>
      </c>
      <c r="D414" s="69">
        <v>64</v>
      </c>
      <c r="E414" s="23">
        <v>21.4395604395604</v>
      </c>
      <c r="F414" s="25">
        <v>1</v>
      </c>
      <c r="G414" s="111">
        <v>0.0520833320915699</v>
      </c>
      <c r="H414" s="113">
        <f t="shared" si="6"/>
        <v>1.5</v>
      </c>
    </row>
    <row r="415" spans="1:8" ht="12.75">
      <c r="A415">
        <v>413</v>
      </c>
      <c r="B415" s="46" t="s">
        <v>1191</v>
      </c>
      <c r="C415" s="69">
        <v>95</v>
      </c>
      <c r="D415" s="69">
        <v>83</v>
      </c>
      <c r="E415" s="23">
        <v>6.1578947368421</v>
      </c>
      <c r="F415" s="25">
        <v>0</v>
      </c>
      <c r="G415" s="111">
        <v>0</v>
      </c>
      <c r="H415" s="113">
        <f t="shared" si="6"/>
        <v>1.144578313253012</v>
      </c>
    </row>
    <row r="416" spans="1:8" ht="12.75">
      <c r="A416">
        <v>414</v>
      </c>
      <c r="B416" s="46" t="s">
        <v>1192</v>
      </c>
      <c r="C416" s="69">
        <v>95</v>
      </c>
      <c r="D416" s="69">
        <v>79</v>
      </c>
      <c r="E416" s="23">
        <v>9.81914893617021</v>
      </c>
      <c r="F416" s="25">
        <v>0</v>
      </c>
      <c r="G416" s="111">
        <v>0.0105263162404298</v>
      </c>
      <c r="H416" s="113">
        <f t="shared" si="6"/>
        <v>1.2025316455696202</v>
      </c>
    </row>
    <row r="417" spans="1:8" ht="12.75">
      <c r="A417">
        <v>415</v>
      </c>
      <c r="B417" s="46" t="s">
        <v>1193</v>
      </c>
      <c r="C417" s="69">
        <v>95</v>
      </c>
      <c r="D417" s="69">
        <v>75</v>
      </c>
      <c r="E417" s="23">
        <v>18.3829787234042</v>
      </c>
      <c r="F417" s="25">
        <v>0</v>
      </c>
      <c r="G417" s="111">
        <v>0.0105263162404298</v>
      </c>
      <c r="H417" s="113">
        <f t="shared" si="6"/>
        <v>1.2666666666666666</v>
      </c>
    </row>
    <row r="418" spans="1:8" ht="12.75">
      <c r="A418">
        <v>416</v>
      </c>
      <c r="B418" s="46" t="s">
        <v>1194</v>
      </c>
      <c r="C418" s="69">
        <v>95</v>
      </c>
      <c r="D418" s="69">
        <v>75</v>
      </c>
      <c r="E418" s="23">
        <v>7.31914893617021</v>
      </c>
      <c r="F418" s="25">
        <v>0</v>
      </c>
      <c r="G418" s="111">
        <v>0.0105263162404298</v>
      </c>
      <c r="H418" s="113">
        <f t="shared" si="6"/>
        <v>1.2666666666666666</v>
      </c>
    </row>
    <row r="419" spans="1:8" ht="12.75">
      <c r="A419">
        <v>417</v>
      </c>
      <c r="B419" s="46" t="s">
        <v>1195</v>
      </c>
      <c r="C419" s="69">
        <v>95</v>
      </c>
      <c r="D419" s="69">
        <v>73</v>
      </c>
      <c r="E419" s="23">
        <v>9.48351648351648</v>
      </c>
      <c r="F419" s="25">
        <v>0</v>
      </c>
      <c r="G419" s="111">
        <v>0.0421052649617195</v>
      </c>
      <c r="H419" s="113">
        <f t="shared" si="6"/>
        <v>1.3013698630136987</v>
      </c>
    </row>
    <row r="420" spans="1:8" ht="12.75">
      <c r="A420">
        <v>418</v>
      </c>
      <c r="B420" s="46" t="s">
        <v>1196</v>
      </c>
      <c r="C420" s="69">
        <v>95</v>
      </c>
      <c r="D420" s="69">
        <v>83</v>
      </c>
      <c r="E420" s="23">
        <v>6.19148936170212</v>
      </c>
      <c r="F420" s="25">
        <v>0</v>
      </c>
      <c r="G420" s="111">
        <v>0.0105263162404298</v>
      </c>
      <c r="H420" s="113">
        <f t="shared" si="6"/>
        <v>1.144578313253012</v>
      </c>
    </row>
    <row r="421" spans="1:8" ht="12.75">
      <c r="A421">
        <v>419</v>
      </c>
      <c r="B421" s="46" t="s">
        <v>1197</v>
      </c>
      <c r="C421" s="69">
        <v>95</v>
      </c>
      <c r="D421" s="69">
        <v>87</v>
      </c>
      <c r="E421" s="23">
        <v>7.08421052631579</v>
      </c>
      <c r="F421" s="25">
        <v>0</v>
      </c>
      <c r="G421" s="111">
        <v>0</v>
      </c>
      <c r="H421" s="113">
        <f t="shared" si="6"/>
        <v>1.0919540229885059</v>
      </c>
    </row>
    <row r="422" spans="1:8" ht="12.75">
      <c r="A422">
        <v>420</v>
      </c>
      <c r="B422" s="46" t="s">
        <v>1198</v>
      </c>
      <c r="C422" s="69">
        <v>94</v>
      </c>
      <c r="D422" s="69">
        <v>82</v>
      </c>
      <c r="E422" s="23">
        <v>24.6067415730337</v>
      </c>
      <c r="F422" s="25">
        <v>0.25</v>
      </c>
      <c r="G422" s="111">
        <v>0.053191490471363</v>
      </c>
      <c r="H422" s="113">
        <f t="shared" si="6"/>
        <v>1.146341463414634</v>
      </c>
    </row>
    <row r="423" spans="1:8" ht="12.75">
      <c r="A423">
        <v>421</v>
      </c>
      <c r="B423" s="46" t="s">
        <v>1199</v>
      </c>
      <c r="C423" s="69">
        <v>94</v>
      </c>
      <c r="D423" s="69">
        <v>71</v>
      </c>
      <c r="E423" s="23">
        <v>8.52173913043478</v>
      </c>
      <c r="F423" s="25">
        <v>0</v>
      </c>
      <c r="G423" s="111">
        <v>0.0212765950709581</v>
      </c>
      <c r="H423" s="113">
        <f t="shared" si="6"/>
        <v>1.323943661971831</v>
      </c>
    </row>
    <row r="424" spans="1:8" ht="12.75">
      <c r="A424">
        <v>422</v>
      </c>
      <c r="B424" s="46" t="s">
        <v>1200</v>
      </c>
      <c r="C424" s="69">
        <v>94</v>
      </c>
      <c r="D424" s="69">
        <v>84</v>
      </c>
      <c r="E424" s="23">
        <v>13.6236559139784</v>
      </c>
      <c r="F424" s="25">
        <v>0</v>
      </c>
      <c r="G424" s="111">
        <v>0.010638297535479</v>
      </c>
      <c r="H424" s="113">
        <f t="shared" si="6"/>
        <v>1.119047619047619</v>
      </c>
    </row>
    <row r="425" spans="1:8" ht="12.75">
      <c r="A425">
        <v>423</v>
      </c>
      <c r="B425" s="46" t="s">
        <v>1201</v>
      </c>
      <c r="C425" s="69">
        <v>94</v>
      </c>
      <c r="D425" s="69">
        <v>76</v>
      </c>
      <c r="E425" s="23">
        <v>39.2553191489361</v>
      </c>
      <c r="F425" s="25">
        <v>0</v>
      </c>
      <c r="G425" s="111">
        <v>0</v>
      </c>
      <c r="H425" s="113">
        <f t="shared" si="6"/>
        <v>1.236842105263158</v>
      </c>
    </row>
    <row r="426" spans="1:8" ht="12.75">
      <c r="A426">
        <v>424</v>
      </c>
      <c r="B426" s="46" t="s">
        <v>1202</v>
      </c>
      <c r="C426" s="69">
        <v>94</v>
      </c>
      <c r="D426" s="69">
        <v>57</v>
      </c>
      <c r="E426" s="23">
        <v>5.82558139534883</v>
      </c>
      <c r="F426" s="25">
        <v>0.294117659330368</v>
      </c>
      <c r="G426" s="111">
        <v>0.0851063802838325</v>
      </c>
      <c r="H426" s="113">
        <f t="shared" si="6"/>
        <v>1.6491228070175439</v>
      </c>
    </row>
    <row r="427" spans="1:8" ht="12.75">
      <c r="A427">
        <v>425</v>
      </c>
      <c r="B427" s="46" t="s">
        <v>1203</v>
      </c>
      <c r="C427" s="69">
        <v>94</v>
      </c>
      <c r="D427" s="69">
        <v>66</v>
      </c>
      <c r="E427" s="23">
        <v>36.6627906976744</v>
      </c>
      <c r="F427" s="25">
        <v>0</v>
      </c>
      <c r="G427" s="111">
        <v>0.0851063802838325</v>
      </c>
      <c r="H427" s="113">
        <f t="shared" si="6"/>
        <v>1.4242424242424243</v>
      </c>
    </row>
    <row r="428" spans="1:8" ht="12.75">
      <c r="A428">
        <v>426</v>
      </c>
      <c r="B428" s="46" t="s">
        <v>1204</v>
      </c>
      <c r="C428" s="69">
        <v>94</v>
      </c>
      <c r="D428" s="69">
        <v>79</v>
      </c>
      <c r="E428" s="23">
        <v>28.4555555555555</v>
      </c>
      <c r="F428" s="25">
        <v>0</v>
      </c>
      <c r="G428" s="111">
        <v>0.0425531901419162</v>
      </c>
      <c r="H428" s="113">
        <f t="shared" si="6"/>
        <v>1.1898734177215189</v>
      </c>
    </row>
    <row r="429" spans="1:8" ht="12.75">
      <c r="A429">
        <v>427</v>
      </c>
      <c r="B429" s="46" t="s">
        <v>1205</v>
      </c>
      <c r="C429" s="69">
        <v>94</v>
      </c>
      <c r="D429" s="69">
        <v>87</v>
      </c>
      <c r="E429" s="23">
        <v>5.41489361702127</v>
      </c>
      <c r="F429" s="25">
        <v>0</v>
      </c>
      <c r="G429" s="111">
        <v>0</v>
      </c>
      <c r="H429" s="113">
        <f t="shared" si="6"/>
        <v>1.0804597701149425</v>
      </c>
    </row>
    <row r="430" spans="1:8" ht="12.75">
      <c r="A430">
        <v>428</v>
      </c>
      <c r="B430" s="46" t="s">
        <v>1206</v>
      </c>
      <c r="C430" s="69">
        <v>94</v>
      </c>
      <c r="D430" s="69">
        <v>84</v>
      </c>
      <c r="E430" s="23">
        <v>10.75</v>
      </c>
      <c r="F430" s="25">
        <v>0</v>
      </c>
      <c r="G430" s="111">
        <v>0.0212765950709581</v>
      </c>
      <c r="H430" s="113">
        <f t="shared" si="6"/>
        <v>1.119047619047619</v>
      </c>
    </row>
    <row r="431" spans="1:8" ht="12.75">
      <c r="A431">
        <v>429</v>
      </c>
      <c r="B431" s="46" t="s">
        <v>1207</v>
      </c>
      <c r="C431" s="69">
        <v>94</v>
      </c>
      <c r="D431" s="69">
        <v>81</v>
      </c>
      <c r="E431" s="23">
        <v>6.5268817204301</v>
      </c>
      <c r="F431" s="25">
        <v>0</v>
      </c>
      <c r="G431" s="111">
        <v>0.010638297535479</v>
      </c>
      <c r="H431" s="113">
        <f t="shared" si="6"/>
        <v>1.1604938271604939</v>
      </c>
    </row>
    <row r="432" spans="1:8" ht="12.75">
      <c r="A432">
        <v>430</v>
      </c>
      <c r="B432" s="46" t="s">
        <v>1208</v>
      </c>
      <c r="C432" s="69">
        <v>94</v>
      </c>
      <c r="D432" s="69">
        <v>79</v>
      </c>
      <c r="E432" s="23">
        <v>6.6195652173913</v>
      </c>
      <c r="F432" s="25">
        <v>0</v>
      </c>
      <c r="G432" s="111">
        <v>0.0212765950709581</v>
      </c>
      <c r="H432" s="113">
        <f t="shared" si="6"/>
        <v>1.1898734177215189</v>
      </c>
    </row>
    <row r="433" spans="1:8" ht="12.75">
      <c r="A433">
        <v>431</v>
      </c>
      <c r="B433" s="46" t="s">
        <v>1209</v>
      </c>
      <c r="C433" s="69">
        <v>93</v>
      </c>
      <c r="D433" s="69">
        <v>87</v>
      </c>
      <c r="E433" s="23">
        <v>30.191011235955</v>
      </c>
      <c r="F433" s="25">
        <v>0.5</v>
      </c>
      <c r="G433" s="111">
        <v>0.0430107526481151</v>
      </c>
      <c r="H433" s="113">
        <f t="shared" si="6"/>
        <v>1.0689655172413792</v>
      </c>
    </row>
    <row r="434" spans="1:8" ht="12.75">
      <c r="A434">
        <v>432</v>
      </c>
      <c r="B434" s="46" t="s">
        <v>1210</v>
      </c>
      <c r="C434" s="69">
        <v>93</v>
      </c>
      <c r="D434" s="69">
        <v>83</v>
      </c>
      <c r="E434" s="23">
        <v>11.4130434782608</v>
      </c>
      <c r="F434" s="25">
        <v>0</v>
      </c>
      <c r="G434" s="111">
        <v>0.0107526881620287</v>
      </c>
      <c r="H434" s="113">
        <f t="shared" si="6"/>
        <v>1.1204819277108433</v>
      </c>
    </row>
    <row r="435" spans="1:8" ht="12.75">
      <c r="A435">
        <v>433</v>
      </c>
      <c r="B435" s="46" t="s">
        <v>1211</v>
      </c>
      <c r="C435" s="69">
        <v>93</v>
      </c>
      <c r="D435" s="69">
        <v>74</v>
      </c>
      <c r="E435" s="23">
        <v>4.34782608695652</v>
      </c>
      <c r="F435" s="25">
        <v>0</v>
      </c>
      <c r="G435" s="111">
        <v>0.0107526881620287</v>
      </c>
      <c r="H435" s="113">
        <f t="shared" si="6"/>
        <v>1.2567567567567568</v>
      </c>
    </row>
    <row r="436" spans="1:8" ht="12.75">
      <c r="A436">
        <v>434</v>
      </c>
      <c r="B436" s="46" t="s">
        <v>1212</v>
      </c>
      <c r="C436" s="69">
        <v>93</v>
      </c>
      <c r="D436" s="69">
        <v>78</v>
      </c>
      <c r="E436" s="23">
        <v>5.88172043010752</v>
      </c>
      <c r="F436" s="25">
        <v>0</v>
      </c>
      <c r="G436" s="111">
        <v>0</v>
      </c>
      <c r="H436" s="113">
        <f t="shared" si="6"/>
        <v>1.1923076923076923</v>
      </c>
    </row>
    <row r="437" spans="1:8" ht="12.75">
      <c r="A437">
        <v>435</v>
      </c>
      <c r="B437" s="46" t="s">
        <v>1213</v>
      </c>
      <c r="C437" s="69">
        <v>93</v>
      </c>
      <c r="D437" s="69">
        <v>83</v>
      </c>
      <c r="E437" s="23">
        <v>9.76344086021505</v>
      </c>
      <c r="F437" s="25">
        <v>0</v>
      </c>
      <c r="G437" s="111">
        <v>0</v>
      </c>
      <c r="H437" s="113">
        <f t="shared" si="6"/>
        <v>1.1204819277108433</v>
      </c>
    </row>
    <row r="438" spans="1:8" ht="12.75">
      <c r="A438">
        <v>436</v>
      </c>
      <c r="B438" s="46" t="s">
        <v>1214</v>
      </c>
      <c r="C438" s="69">
        <v>93</v>
      </c>
      <c r="D438" s="69">
        <v>77</v>
      </c>
      <c r="E438" s="23">
        <v>4.2391304347826</v>
      </c>
      <c r="F438" s="25">
        <v>0</v>
      </c>
      <c r="G438" s="111">
        <v>0.0107526881620287</v>
      </c>
      <c r="H438" s="113">
        <f t="shared" si="6"/>
        <v>1.2077922077922079</v>
      </c>
    </row>
    <row r="439" spans="1:8" ht="12.75">
      <c r="A439">
        <v>437</v>
      </c>
      <c r="B439" s="46" t="s">
        <v>1215</v>
      </c>
      <c r="C439" s="69">
        <v>93</v>
      </c>
      <c r="D439" s="69">
        <v>83</v>
      </c>
      <c r="E439" s="23">
        <v>9.95652173913043</v>
      </c>
      <c r="F439" s="25">
        <v>0</v>
      </c>
      <c r="G439" s="111">
        <v>0.0107526881620287</v>
      </c>
      <c r="H439" s="113">
        <f t="shared" si="6"/>
        <v>1.1204819277108433</v>
      </c>
    </row>
    <row r="440" spans="1:8" ht="12.75">
      <c r="A440">
        <v>438</v>
      </c>
      <c r="B440" s="46" t="s">
        <v>1216</v>
      </c>
      <c r="C440" s="69">
        <v>93</v>
      </c>
      <c r="D440" s="69">
        <v>52</v>
      </c>
      <c r="E440" s="23">
        <v>12.4505494505494</v>
      </c>
      <c r="F440" s="25">
        <v>0</v>
      </c>
      <c r="G440" s="111">
        <v>0.0215053763240575</v>
      </c>
      <c r="H440" s="113">
        <f t="shared" si="6"/>
        <v>1.7884615384615385</v>
      </c>
    </row>
    <row r="441" spans="1:8" ht="12.75">
      <c r="A441">
        <v>439</v>
      </c>
      <c r="B441" s="46" t="s">
        <v>1217</v>
      </c>
      <c r="C441" s="69">
        <v>93</v>
      </c>
      <c r="D441" s="69">
        <v>81</v>
      </c>
      <c r="E441" s="23">
        <v>8.09677419354838</v>
      </c>
      <c r="F441" s="25">
        <v>0</v>
      </c>
      <c r="G441" s="111">
        <v>0</v>
      </c>
      <c r="H441" s="113">
        <f t="shared" si="6"/>
        <v>1.1481481481481481</v>
      </c>
    </row>
    <row r="442" spans="1:8" ht="12.75">
      <c r="A442">
        <v>440</v>
      </c>
      <c r="B442" s="46" t="s">
        <v>1218</v>
      </c>
      <c r="C442" s="69">
        <v>93</v>
      </c>
      <c r="D442" s="69">
        <v>84</v>
      </c>
      <c r="E442" s="23">
        <v>4.77419354838709</v>
      </c>
      <c r="F442" s="25">
        <v>0</v>
      </c>
      <c r="G442" s="111">
        <v>0</v>
      </c>
      <c r="H442" s="113">
        <f t="shared" si="6"/>
        <v>1.1071428571428572</v>
      </c>
    </row>
    <row r="443" spans="1:8" ht="12.75">
      <c r="A443">
        <v>441</v>
      </c>
      <c r="B443" s="46" t="s">
        <v>1219</v>
      </c>
      <c r="C443" s="69">
        <v>93</v>
      </c>
      <c r="D443" s="69">
        <v>86</v>
      </c>
      <c r="E443" s="23">
        <v>13.1978021978021</v>
      </c>
      <c r="F443" s="25">
        <v>0</v>
      </c>
      <c r="G443" s="111">
        <v>0.0215053763240575</v>
      </c>
      <c r="H443" s="113">
        <f t="shared" si="6"/>
        <v>1.0813953488372092</v>
      </c>
    </row>
    <row r="444" spans="1:8" ht="12.75">
      <c r="A444">
        <v>442</v>
      </c>
      <c r="B444" s="46" t="s">
        <v>1220</v>
      </c>
      <c r="C444" s="69">
        <v>93</v>
      </c>
      <c r="D444" s="69">
        <v>82</v>
      </c>
      <c r="E444" s="23">
        <v>9.07608695652173</v>
      </c>
      <c r="F444" s="25">
        <v>0</v>
      </c>
      <c r="G444" s="111">
        <v>0.0107526881620287</v>
      </c>
      <c r="H444" s="113">
        <f t="shared" si="6"/>
        <v>1.1341463414634145</v>
      </c>
    </row>
    <row r="445" spans="1:8" ht="12.75">
      <c r="A445">
        <v>443</v>
      </c>
      <c r="B445" s="46" t="s">
        <v>1221</v>
      </c>
      <c r="C445" s="69">
        <v>93</v>
      </c>
      <c r="D445" s="69">
        <v>80</v>
      </c>
      <c r="E445" s="23">
        <v>4.50537634408602</v>
      </c>
      <c r="F445" s="25">
        <v>0</v>
      </c>
      <c r="G445" s="111">
        <v>0</v>
      </c>
      <c r="H445" s="113">
        <f t="shared" si="6"/>
        <v>1.1625</v>
      </c>
    </row>
    <row r="446" spans="1:8" ht="12.75">
      <c r="A446">
        <v>444</v>
      </c>
      <c r="B446" s="46" t="s">
        <v>1222</v>
      </c>
      <c r="C446" s="69">
        <v>93</v>
      </c>
      <c r="D446" s="69">
        <v>64</v>
      </c>
      <c r="E446" s="23">
        <v>18.0978260869565</v>
      </c>
      <c r="F446" s="25">
        <v>0</v>
      </c>
      <c r="G446" s="111">
        <v>0.0107526881620287</v>
      </c>
      <c r="H446" s="113">
        <f t="shared" si="6"/>
        <v>1.453125</v>
      </c>
    </row>
    <row r="447" spans="1:8" ht="12.75">
      <c r="A447">
        <v>445</v>
      </c>
      <c r="B447" s="46" t="s">
        <v>1223</v>
      </c>
      <c r="C447" s="69">
        <v>93</v>
      </c>
      <c r="D447" s="69">
        <v>78</v>
      </c>
      <c r="E447" s="23">
        <v>6.21739130434782</v>
      </c>
      <c r="F447" s="25">
        <v>0</v>
      </c>
      <c r="G447" s="111">
        <v>0.0107526881620287</v>
      </c>
      <c r="H447" s="113">
        <f t="shared" si="6"/>
        <v>1.1923076923076923</v>
      </c>
    </row>
    <row r="448" spans="1:8" ht="12.75">
      <c r="A448">
        <v>446</v>
      </c>
      <c r="B448" s="46" t="s">
        <v>1224</v>
      </c>
      <c r="C448" s="69">
        <v>92</v>
      </c>
      <c r="D448" s="69">
        <v>82</v>
      </c>
      <c r="E448" s="23">
        <v>9.46739130434782</v>
      </c>
      <c r="F448" s="25">
        <v>0</v>
      </c>
      <c r="G448" s="111">
        <v>0</v>
      </c>
      <c r="H448" s="113">
        <f t="shared" si="6"/>
        <v>1.1219512195121952</v>
      </c>
    </row>
    <row r="449" spans="1:8" ht="12.75">
      <c r="A449">
        <v>447</v>
      </c>
      <c r="B449" s="46" t="s">
        <v>1225</v>
      </c>
      <c r="C449" s="69">
        <v>92</v>
      </c>
      <c r="D449" s="69">
        <v>79</v>
      </c>
      <c r="E449" s="23">
        <v>5.52747252747252</v>
      </c>
      <c r="F449" s="25">
        <v>0</v>
      </c>
      <c r="G449" s="111">
        <v>0.0108695654198527</v>
      </c>
      <c r="H449" s="113">
        <f t="shared" si="6"/>
        <v>1.1645569620253164</v>
      </c>
    </row>
    <row r="450" spans="1:8" ht="12.75">
      <c r="A450">
        <v>448</v>
      </c>
      <c r="B450" s="46" t="s">
        <v>1226</v>
      </c>
      <c r="C450" s="69">
        <v>92</v>
      </c>
      <c r="D450" s="69">
        <v>75</v>
      </c>
      <c r="E450" s="23">
        <v>8.21111111111111</v>
      </c>
      <c r="F450" s="25">
        <v>0</v>
      </c>
      <c r="G450" s="111">
        <v>0.0217391308397054</v>
      </c>
      <c r="H450" s="113">
        <f t="shared" si="6"/>
        <v>1.2266666666666666</v>
      </c>
    </row>
    <row r="451" spans="1:8" ht="12.75">
      <c r="A451">
        <v>449</v>
      </c>
      <c r="B451" s="46" t="s">
        <v>1227</v>
      </c>
      <c r="C451" s="69">
        <v>92</v>
      </c>
      <c r="D451" s="69">
        <v>76</v>
      </c>
      <c r="E451" s="23">
        <v>9.31460674157303</v>
      </c>
      <c r="F451" s="25">
        <v>0</v>
      </c>
      <c r="G451" s="111">
        <v>0.0326086953282356</v>
      </c>
      <c r="H451" s="113">
        <f t="shared" si="6"/>
        <v>1.2105263157894737</v>
      </c>
    </row>
    <row r="452" spans="1:8" ht="12.75">
      <c r="A452">
        <v>450</v>
      </c>
      <c r="B452" s="46" t="s">
        <v>1228</v>
      </c>
      <c r="C452" s="69">
        <v>92</v>
      </c>
      <c r="D452" s="69">
        <v>77</v>
      </c>
      <c r="E452" s="23">
        <v>29.9540229885057</v>
      </c>
      <c r="F452" s="25">
        <v>0.142857149243354</v>
      </c>
      <c r="G452" s="111">
        <v>0.0543478243052959</v>
      </c>
      <c r="H452" s="113">
        <f aca="true" t="shared" si="7" ref="H452:H502">C452/D452</f>
        <v>1.1948051948051948</v>
      </c>
    </row>
    <row r="453" spans="1:8" ht="12.75">
      <c r="A453">
        <v>451</v>
      </c>
      <c r="B453" s="46" t="s">
        <v>1229</v>
      </c>
      <c r="C453" s="69">
        <v>92</v>
      </c>
      <c r="D453" s="69">
        <v>51</v>
      </c>
      <c r="E453" s="23">
        <v>3.46153846153846</v>
      </c>
      <c r="F453" s="25">
        <v>0</v>
      </c>
      <c r="G453" s="111">
        <v>0.0108695654198527</v>
      </c>
      <c r="H453" s="113">
        <f t="shared" si="7"/>
        <v>1.803921568627451</v>
      </c>
    </row>
    <row r="454" spans="1:8" ht="12.75">
      <c r="A454">
        <v>452</v>
      </c>
      <c r="B454" s="46" t="s">
        <v>1230</v>
      </c>
      <c r="C454" s="69">
        <v>92</v>
      </c>
      <c r="D454" s="69">
        <v>83</v>
      </c>
      <c r="E454" s="23">
        <v>9.49450549450549</v>
      </c>
      <c r="F454" s="25">
        <v>0</v>
      </c>
      <c r="G454" s="111">
        <v>0.0108695654198527</v>
      </c>
      <c r="H454" s="113">
        <f t="shared" si="7"/>
        <v>1.108433734939759</v>
      </c>
    </row>
    <row r="455" spans="1:8" ht="12.75">
      <c r="A455">
        <v>453</v>
      </c>
      <c r="B455" s="46" t="s">
        <v>1231</v>
      </c>
      <c r="C455" s="69">
        <v>92</v>
      </c>
      <c r="D455" s="69">
        <v>86</v>
      </c>
      <c r="E455" s="23">
        <v>19.5108695652173</v>
      </c>
      <c r="F455" s="25">
        <v>0</v>
      </c>
      <c r="G455" s="111">
        <v>0</v>
      </c>
      <c r="H455" s="113">
        <f t="shared" si="7"/>
        <v>1.069767441860465</v>
      </c>
    </row>
    <row r="456" spans="1:8" ht="12.75">
      <c r="A456">
        <v>454</v>
      </c>
      <c r="B456" s="46" t="s">
        <v>1232</v>
      </c>
      <c r="C456" s="69">
        <v>92</v>
      </c>
      <c r="D456" s="69">
        <v>86</v>
      </c>
      <c r="E456" s="23">
        <v>9.74725274725274</v>
      </c>
      <c r="F456" s="25">
        <v>0</v>
      </c>
      <c r="G456" s="111">
        <v>0.0108695654198527</v>
      </c>
      <c r="H456" s="113">
        <f t="shared" si="7"/>
        <v>1.069767441860465</v>
      </c>
    </row>
    <row r="457" spans="1:8" ht="12.75">
      <c r="A457">
        <v>455</v>
      </c>
      <c r="B457" s="46" t="s">
        <v>1233</v>
      </c>
      <c r="C457" s="69">
        <v>92</v>
      </c>
      <c r="D457" s="69">
        <v>83</v>
      </c>
      <c r="E457" s="23">
        <v>5.72826086956521</v>
      </c>
      <c r="F457" s="25">
        <v>0</v>
      </c>
      <c r="G457" s="111">
        <v>0</v>
      </c>
      <c r="H457" s="113">
        <f t="shared" si="7"/>
        <v>1.108433734939759</v>
      </c>
    </row>
    <row r="458" spans="1:8" ht="12.75">
      <c r="A458">
        <v>456</v>
      </c>
      <c r="B458" s="46" t="s">
        <v>1234</v>
      </c>
      <c r="C458" s="69">
        <v>92</v>
      </c>
      <c r="D458" s="69">
        <v>80</v>
      </c>
      <c r="E458" s="23">
        <v>4.06521739130434</v>
      </c>
      <c r="F458" s="25">
        <v>0</v>
      </c>
      <c r="G458" s="111">
        <v>0</v>
      </c>
      <c r="H458" s="113">
        <f t="shared" si="7"/>
        <v>1.15</v>
      </c>
    </row>
    <row r="459" spans="1:8" ht="12.75">
      <c r="A459">
        <v>457</v>
      </c>
      <c r="B459" s="46" t="s">
        <v>1235</v>
      </c>
      <c r="C459" s="69">
        <v>92</v>
      </c>
      <c r="D459" s="69">
        <v>58</v>
      </c>
      <c r="E459" s="23">
        <v>13.6153846153846</v>
      </c>
      <c r="F459" s="25">
        <v>0</v>
      </c>
      <c r="G459" s="111">
        <v>0.0108695654198527</v>
      </c>
      <c r="H459" s="113">
        <f t="shared" si="7"/>
        <v>1.5862068965517242</v>
      </c>
    </row>
    <row r="460" spans="1:8" ht="12.75">
      <c r="A460">
        <v>458</v>
      </c>
      <c r="B460" s="46" t="s">
        <v>1236</v>
      </c>
      <c r="C460" s="69">
        <v>91</v>
      </c>
      <c r="D460" s="69">
        <v>83</v>
      </c>
      <c r="E460" s="23">
        <v>9.06741573033707</v>
      </c>
      <c r="F460" s="25">
        <v>0</v>
      </c>
      <c r="G460" s="111">
        <v>0.0219780225306749</v>
      </c>
      <c r="H460" s="113">
        <f t="shared" si="7"/>
        <v>1.0963855421686748</v>
      </c>
    </row>
    <row r="461" spans="1:8" ht="12.75">
      <c r="A461">
        <v>459</v>
      </c>
      <c r="B461" s="46" t="s">
        <v>1237</v>
      </c>
      <c r="C461" s="69">
        <v>91</v>
      </c>
      <c r="D461" s="69">
        <v>67</v>
      </c>
      <c r="E461" s="23">
        <v>6.95555555555555</v>
      </c>
      <c r="F461" s="25">
        <v>0</v>
      </c>
      <c r="G461" s="111">
        <v>0.0109890112653374</v>
      </c>
      <c r="H461" s="113">
        <f t="shared" si="7"/>
        <v>1.3582089552238805</v>
      </c>
    </row>
    <row r="462" spans="1:8" ht="12.75">
      <c r="A462">
        <v>460</v>
      </c>
      <c r="B462" s="46" t="s">
        <v>1238</v>
      </c>
      <c r="C462" s="69">
        <v>91</v>
      </c>
      <c r="D462" s="69">
        <v>71</v>
      </c>
      <c r="E462" s="23">
        <v>5.26373626373626</v>
      </c>
      <c r="F462" s="25">
        <v>0</v>
      </c>
      <c r="G462" s="111">
        <v>0</v>
      </c>
      <c r="H462" s="113">
        <f t="shared" si="7"/>
        <v>1.2816901408450705</v>
      </c>
    </row>
    <row r="463" spans="1:8" ht="12.75">
      <c r="A463">
        <v>461</v>
      </c>
      <c r="B463" s="46" t="s">
        <v>1239</v>
      </c>
      <c r="C463" s="69">
        <v>91</v>
      </c>
      <c r="D463" s="69">
        <v>81</v>
      </c>
      <c r="E463" s="23">
        <v>7.65555555555555</v>
      </c>
      <c r="F463" s="25">
        <v>0</v>
      </c>
      <c r="G463" s="111">
        <v>0.0109890112653374</v>
      </c>
      <c r="H463" s="113">
        <f t="shared" si="7"/>
        <v>1.123456790123457</v>
      </c>
    </row>
    <row r="464" spans="1:8" ht="12.75">
      <c r="A464">
        <v>462</v>
      </c>
      <c r="B464" s="46" t="s">
        <v>1240</v>
      </c>
      <c r="C464" s="69">
        <v>91</v>
      </c>
      <c r="D464" s="69">
        <v>68</v>
      </c>
      <c r="E464" s="23">
        <v>25.0697674418604</v>
      </c>
      <c r="F464" s="25">
        <v>0.5</v>
      </c>
      <c r="G464" s="111">
        <v>0.0549450553953647</v>
      </c>
      <c r="H464" s="113">
        <f t="shared" si="7"/>
        <v>1.338235294117647</v>
      </c>
    </row>
    <row r="465" spans="1:8" ht="12.75">
      <c r="A465">
        <v>463</v>
      </c>
      <c r="B465" s="46" t="s">
        <v>1241</v>
      </c>
      <c r="C465" s="69">
        <v>91</v>
      </c>
      <c r="D465" s="69">
        <v>70</v>
      </c>
      <c r="E465" s="23">
        <v>7.45054945054945</v>
      </c>
      <c r="F465" s="25">
        <v>0</v>
      </c>
      <c r="G465" s="111">
        <v>0</v>
      </c>
      <c r="H465" s="113">
        <f t="shared" si="7"/>
        <v>1.3</v>
      </c>
    </row>
    <row r="466" spans="1:8" ht="12.75">
      <c r="A466">
        <v>464</v>
      </c>
      <c r="B466" s="46" t="s">
        <v>1242</v>
      </c>
      <c r="C466" s="69">
        <v>91</v>
      </c>
      <c r="D466" s="69">
        <v>74</v>
      </c>
      <c r="E466" s="23">
        <v>10.8651685393258</v>
      </c>
      <c r="F466" s="25">
        <v>0</v>
      </c>
      <c r="G466" s="111">
        <v>0.0219780225306749</v>
      </c>
      <c r="H466" s="113">
        <f t="shared" si="7"/>
        <v>1.2297297297297298</v>
      </c>
    </row>
    <row r="467" spans="1:8" ht="12.75">
      <c r="A467">
        <v>465</v>
      </c>
      <c r="B467" s="46" t="s">
        <v>1243</v>
      </c>
      <c r="C467" s="69">
        <v>91</v>
      </c>
      <c r="D467" s="69">
        <v>83</v>
      </c>
      <c r="E467" s="23">
        <v>3.93406593406593</v>
      </c>
      <c r="F467" s="25">
        <v>0</v>
      </c>
      <c r="G467" s="111">
        <v>0</v>
      </c>
      <c r="H467" s="113">
        <f t="shared" si="7"/>
        <v>1.0963855421686748</v>
      </c>
    </row>
    <row r="468" spans="1:8" ht="12.75">
      <c r="A468">
        <v>466</v>
      </c>
      <c r="B468" s="46" t="s">
        <v>1244</v>
      </c>
      <c r="C468" s="69">
        <v>91</v>
      </c>
      <c r="D468" s="69">
        <v>86</v>
      </c>
      <c r="E468" s="23">
        <v>7.06593406593406</v>
      </c>
      <c r="F468" s="25">
        <v>0</v>
      </c>
      <c r="G468" s="111">
        <v>0</v>
      </c>
      <c r="H468" s="113">
        <f t="shared" si="7"/>
        <v>1.058139534883721</v>
      </c>
    </row>
    <row r="469" spans="1:8" ht="12.75">
      <c r="A469">
        <v>467</v>
      </c>
      <c r="B469" s="46" t="s">
        <v>1245</v>
      </c>
      <c r="C469" s="69">
        <v>91</v>
      </c>
      <c r="D469" s="69">
        <v>82</v>
      </c>
      <c r="E469" s="23">
        <v>4.14285714285714</v>
      </c>
      <c r="F469" s="25">
        <v>0</v>
      </c>
      <c r="G469" s="111">
        <v>0</v>
      </c>
      <c r="H469" s="113">
        <f t="shared" si="7"/>
        <v>1.1097560975609757</v>
      </c>
    </row>
    <row r="470" spans="1:8" ht="12.75">
      <c r="A470">
        <v>468</v>
      </c>
      <c r="B470" s="46" t="s">
        <v>1246</v>
      </c>
      <c r="C470" s="69">
        <v>90</v>
      </c>
      <c r="D470" s="69">
        <v>84</v>
      </c>
      <c r="E470" s="23">
        <v>7.82222222222222</v>
      </c>
      <c r="F470" s="25">
        <v>0</v>
      </c>
      <c r="G470" s="111">
        <v>0</v>
      </c>
      <c r="H470" s="113">
        <f t="shared" si="7"/>
        <v>1.0714285714285714</v>
      </c>
    </row>
    <row r="471" spans="1:8" ht="12.75">
      <c r="A471">
        <v>469</v>
      </c>
      <c r="B471" s="46" t="s">
        <v>1247</v>
      </c>
      <c r="C471" s="69">
        <v>90</v>
      </c>
      <c r="D471" s="69">
        <v>77</v>
      </c>
      <c r="E471" s="23">
        <v>6.7</v>
      </c>
      <c r="F471" s="25">
        <v>0</v>
      </c>
      <c r="G471" s="111">
        <v>0</v>
      </c>
      <c r="H471" s="113">
        <f t="shared" si="7"/>
        <v>1.1688311688311688</v>
      </c>
    </row>
    <row r="472" spans="1:8" ht="12.75">
      <c r="A472">
        <v>470</v>
      </c>
      <c r="B472" s="46" t="s">
        <v>1248</v>
      </c>
      <c r="C472" s="69">
        <v>90</v>
      </c>
      <c r="D472" s="69">
        <v>73</v>
      </c>
      <c r="E472" s="23">
        <v>14.6111111111111</v>
      </c>
      <c r="F472" s="25">
        <v>0</v>
      </c>
      <c r="G472" s="111">
        <v>0</v>
      </c>
      <c r="H472" s="113">
        <f t="shared" si="7"/>
        <v>1.2328767123287672</v>
      </c>
    </row>
    <row r="473" spans="1:8" ht="12.75">
      <c r="A473">
        <v>471</v>
      </c>
      <c r="B473" s="46" t="s">
        <v>1249</v>
      </c>
      <c r="C473" s="69">
        <v>90</v>
      </c>
      <c r="D473" s="69">
        <v>78</v>
      </c>
      <c r="E473" s="23">
        <v>13.5111111111111</v>
      </c>
      <c r="F473" s="25">
        <v>0</v>
      </c>
      <c r="G473" s="111">
        <v>0</v>
      </c>
      <c r="H473" s="113">
        <f t="shared" si="7"/>
        <v>1.1538461538461537</v>
      </c>
    </row>
    <row r="474" spans="1:8" ht="12.75">
      <c r="A474">
        <v>472</v>
      </c>
      <c r="B474" s="46" t="s">
        <v>1250</v>
      </c>
      <c r="C474" s="69">
        <v>90</v>
      </c>
      <c r="D474" s="69">
        <v>84</v>
      </c>
      <c r="E474" s="23">
        <v>8.61797752808988</v>
      </c>
      <c r="F474" s="25">
        <v>0</v>
      </c>
      <c r="G474" s="111">
        <v>0.0111111113801598</v>
      </c>
      <c r="H474" s="113">
        <f t="shared" si="7"/>
        <v>1.0714285714285714</v>
      </c>
    </row>
    <row r="475" spans="1:8" ht="12.75">
      <c r="A475">
        <v>473</v>
      </c>
      <c r="B475" s="46" t="s">
        <v>1251</v>
      </c>
      <c r="C475" s="69">
        <v>90</v>
      </c>
      <c r="D475" s="69">
        <v>79</v>
      </c>
      <c r="E475" s="23">
        <v>4.92222222222222</v>
      </c>
      <c r="F475" s="25">
        <v>0</v>
      </c>
      <c r="G475" s="111">
        <v>0</v>
      </c>
      <c r="H475" s="113">
        <f t="shared" si="7"/>
        <v>1.139240506329114</v>
      </c>
    </row>
    <row r="476" spans="1:8" ht="12.75">
      <c r="A476">
        <v>474</v>
      </c>
      <c r="B476" s="46" t="s">
        <v>1252</v>
      </c>
      <c r="C476" s="69">
        <v>90</v>
      </c>
      <c r="D476" s="69">
        <v>80</v>
      </c>
      <c r="E476" s="23">
        <v>6.89772727272727</v>
      </c>
      <c r="F476" s="25">
        <v>0</v>
      </c>
      <c r="G476" s="111">
        <v>0.0222222227603197</v>
      </c>
      <c r="H476" s="113">
        <f t="shared" si="7"/>
        <v>1.125</v>
      </c>
    </row>
    <row r="477" spans="1:8" ht="12.75">
      <c r="A477">
        <v>475</v>
      </c>
      <c r="B477" s="46" t="s">
        <v>1253</v>
      </c>
      <c r="C477" s="69">
        <v>90</v>
      </c>
      <c r="D477" s="69">
        <v>77</v>
      </c>
      <c r="E477" s="23">
        <v>14.4545454545454</v>
      </c>
      <c r="F477" s="25">
        <v>0</v>
      </c>
      <c r="G477" s="111">
        <v>0.0222222227603197</v>
      </c>
      <c r="H477" s="113">
        <f t="shared" si="7"/>
        <v>1.1688311688311688</v>
      </c>
    </row>
    <row r="478" spans="1:8" ht="12.75">
      <c r="A478">
        <v>476</v>
      </c>
      <c r="B478" s="46" t="s">
        <v>1254</v>
      </c>
      <c r="C478" s="69">
        <v>90</v>
      </c>
      <c r="D478" s="69">
        <v>71</v>
      </c>
      <c r="E478" s="23">
        <v>17.876404494382</v>
      </c>
      <c r="F478" s="25">
        <v>0</v>
      </c>
      <c r="G478" s="111">
        <v>0.0111111113801598</v>
      </c>
      <c r="H478" s="113">
        <f t="shared" si="7"/>
        <v>1.267605633802817</v>
      </c>
    </row>
    <row r="479" spans="1:8" ht="12.75">
      <c r="A479">
        <v>477</v>
      </c>
      <c r="B479" s="46" t="s">
        <v>1255</v>
      </c>
      <c r="C479" s="69">
        <v>90</v>
      </c>
      <c r="D479" s="69">
        <v>58</v>
      </c>
      <c r="E479" s="23">
        <v>10.0561797752809</v>
      </c>
      <c r="F479" s="25">
        <v>0</v>
      </c>
      <c r="G479" s="111">
        <v>0.0111111113801598</v>
      </c>
      <c r="H479" s="113">
        <f t="shared" si="7"/>
        <v>1.5517241379310345</v>
      </c>
    </row>
    <row r="480" spans="1:8" ht="12.75">
      <c r="A480">
        <v>478</v>
      </c>
      <c r="B480" s="46" t="s">
        <v>1256</v>
      </c>
      <c r="C480" s="69">
        <v>90</v>
      </c>
      <c r="D480" s="69">
        <v>75</v>
      </c>
      <c r="E480" s="23">
        <v>16.0493827160493</v>
      </c>
      <c r="F480" s="25">
        <v>0</v>
      </c>
      <c r="G480" s="111">
        <v>0.100000001490116</v>
      </c>
      <c r="H480" s="113">
        <f t="shared" si="7"/>
        <v>1.2</v>
      </c>
    </row>
    <row r="481" spans="1:8" ht="12.75">
      <c r="A481">
        <v>479</v>
      </c>
      <c r="B481" s="46" t="s">
        <v>1257</v>
      </c>
      <c r="C481" s="69">
        <v>90</v>
      </c>
      <c r="D481" s="69">
        <v>75</v>
      </c>
      <c r="E481" s="23">
        <v>10.9318181818181</v>
      </c>
      <c r="F481" s="25">
        <v>0</v>
      </c>
      <c r="G481" s="111">
        <v>0.0222222227603197</v>
      </c>
      <c r="H481" s="113">
        <f t="shared" si="7"/>
        <v>1.2</v>
      </c>
    </row>
    <row r="482" spans="1:8" ht="12.75">
      <c r="A482">
        <v>480</v>
      </c>
      <c r="B482" s="46" t="s">
        <v>1258</v>
      </c>
      <c r="C482" s="69">
        <v>90</v>
      </c>
      <c r="D482" s="69">
        <v>83</v>
      </c>
      <c r="E482" s="23">
        <v>5.41111111111111</v>
      </c>
      <c r="F482" s="25">
        <v>0</v>
      </c>
      <c r="G482" s="111">
        <v>0</v>
      </c>
      <c r="H482" s="113">
        <f t="shared" si="7"/>
        <v>1.0843373493975903</v>
      </c>
    </row>
    <row r="483" spans="1:8" ht="12.75">
      <c r="A483">
        <v>481</v>
      </c>
      <c r="B483" s="46" t="s">
        <v>1259</v>
      </c>
      <c r="C483" s="69">
        <v>90</v>
      </c>
      <c r="D483" s="69">
        <v>77</v>
      </c>
      <c r="E483" s="23">
        <v>5.72222222222222</v>
      </c>
      <c r="F483" s="25">
        <v>0</v>
      </c>
      <c r="G483" s="111">
        <v>0</v>
      </c>
      <c r="H483" s="113">
        <f t="shared" si="7"/>
        <v>1.1688311688311688</v>
      </c>
    </row>
    <row r="484" spans="1:8" ht="12.75">
      <c r="A484">
        <v>482</v>
      </c>
      <c r="B484" s="46" t="s">
        <v>1260</v>
      </c>
      <c r="C484" s="69">
        <v>90</v>
      </c>
      <c r="D484" s="69">
        <v>77</v>
      </c>
      <c r="E484" s="23">
        <v>3.98888888888888</v>
      </c>
      <c r="F484" s="25">
        <v>0</v>
      </c>
      <c r="G484" s="111">
        <v>0</v>
      </c>
      <c r="H484" s="113">
        <f t="shared" si="7"/>
        <v>1.1688311688311688</v>
      </c>
    </row>
    <row r="485" spans="1:8" ht="12.75">
      <c r="A485">
        <v>483</v>
      </c>
      <c r="B485" s="46" t="s">
        <v>1261</v>
      </c>
      <c r="C485" s="69">
        <v>90</v>
      </c>
      <c r="D485" s="69">
        <v>56</v>
      </c>
      <c r="E485" s="23">
        <v>15.1222222222222</v>
      </c>
      <c r="F485" s="25">
        <v>0</v>
      </c>
      <c r="G485" s="111">
        <v>0</v>
      </c>
      <c r="H485" s="113">
        <f t="shared" si="7"/>
        <v>1.6071428571428572</v>
      </c>
    </row>
    <row r="486" spans="1:8" ht="12.75">
      <c r="A486">
        <v>484</v>
      </c>
      <c r="B486" s="46" t="s">
        <v>1262</v>
      </c>
      <c r="C486" s="69">
        <v>89</v>
      </c>
      <c r="D486" s="69">
        <v>75</v>
      </c>
      <c r="E486" s="23">
        <v>25.6404494382022</v>
      </c>
      <c r="F486" s="25">
        <v>0</v>
      </c>
      <c r="G486" s="111">
        <v>0</v>
      </c>
      <c r="H486" s="113">
        <f t="shared" si="7"/>
        <v>1.1866666666666668</v>
      </c>
    </row>
    <row r="487" spans="1:8" ht="12.75">
      <c r="A487">
        <v>485</v>
      </c>
      <c r="B487" s="46" t="s">
        <v>1263</v>
      </c>
      <c r="C487" s="69">
        <v>89</v>
      </c>
      <c r="D487" s="69">
        <v>73</v>
      </c>
      <c r="E487" s="23">
        <v>8.7191011235955</v>
      </c>
      <c r="F487" s="25">
        <v>0</v>
      </c>
      <c r="G487" s="111">
        <v>0</v>
      </c>
      <c r="H487" s="113">
        <f t="shared" si="7"/>
        <v>1.2191780821917808</v>
      </c>
    </row>
    <row r="488" spans="1:8" ht="12.75">
      <c r="A488">
        <v>486</v>
      </c>
      <c r="B488" s="46" t="s">
        <v>1264</v>
      </c>
      <c r="C488" s="69">
        <v>89</v>
      </c>
      <c r="D488" s="69">
        <v>73</v>
      </c>
      <c r="E488" s="23">
        <v>32.1375</v>
      </c>
      <c r="F488" s="25">
        <v>0.33333334326744</v>
      </c>
      <c r="G488" s="111">
        <v>0.101123593747615</v>
      </c>
      <c r="H488" s="113">
        <f t="shared" si="7"/>
        <v>1.2191780821917808</v>
      </c>
    </row>
    <row r="489" spans="1:8" ht="12.75">
      <c r="A489">
        <v>487</v>
      </c>
      <c r="B489" s="46" t="s">
        <v>1265</v>
      </c>
      <c r="C489" s="69">
        <v>89</v>
      </c>
      <c r="D489" s="69">
        <v>77</v>
      </c>
      <c r="E489" s="23">
        <v>14.5172413793103</v>
      </c>
      <c r="F489" s="25">
        <v>0</v>
      </c>
      <c r="G489" s="111">
        <v>0.0224719103425741</v>
      </c>
      <c r="H489" s="113">
        <f t="shared" si="7"/>
        <v>1.155844155844156</v>
      </c>
    </row>
    <row r="490" spans="1:8" ht="12.75">
      <c r="A490">
        <v>488</v>
      </c>
      <c r="B490" s="46" t="s">
        <v>1266</v>
      </c>
      <c r="C490" s="69">
        <v>89</v>
      </c>
      <c r="D490" s="69">
        <v>82</v>
      </c>
      <c r="E490" s="23">
        <v>11.9540229885057</v>
      </c>
      <c r="F490" s="25">
        <v>0</v>
      </c>
      <c r="G490" s="111">
        <v>0.0224719103425741</v>
      </c>
      <c r="H490" s="113">
        <f t="shared" si="7"/>
        <v>1.0853658536585367</v>
      </c>
    </row>
    <row r="491" spans="1:8" ht="12.75">
      <c r="A491">
        <v>489</v>
      </c>
      <c r="B491" s="46" t="s">
        <v>1267</v>
      </c>
      <c r="C491" s="69">
        <v>89</v>
      </c>
      <c r="D491" s="69">
        <v>76</v>
      </c>
      <c r="E491" s="23">
        <v>8.46590909090909</v>
      </c>
      <c r="F491" s="25">
        <v>0</v>
      </c>
      <c r="G491" s="111">
        <v>0.011235955171287</v>
      </c>
      <c r="H491" s="113">
        <f t="shared" si="7"/>
        <v>1.1710526315789473</v>
      </c>
    </row>
    <row r="492" spans="1:8" ht="12.75">
      <c r="A492">
        <v>490</v>
      </c>
      <c r="B492" s="46" t="s">
        <v>1268</v>
      </c>
      <c r="C492" s="69">
        <v>89</v>
      </c>
      <c r="D492" s="69">
        <v>82</v>
      </c>
      <c r="E492" s="23">
        <v>4.92134831460674</v>
      </c>
      <c r="F492" s="25">
        <v>0</v>
      </c>
      <c r="G492" s="111">
        <v>0</v>
      </c>
      <c r="H492" s="113">
        <f t="shared" si="7"/>
        <v>1.0853658536585367</v>
      </c>
    </row>
    <row r="493" spans="1:8" ht="12.75">
      <c r="A493">
        <v>491</v>
      </c>
      <c r="B493" s="46" t="s">
        <v>1269</v>
      </c>
      <c r="C493" s="69">
        <v>89</v>
      </c>
      <c r="D493" s="69">
        <v>84</v>
      </c>
      <c r="E493" s="23">
        <v>6.37078651685393</v>
      </c>
      <c r="F493" s="25">
        <v>0</v>
      </c>
      <c r="G493" s="111">
        <v>0</v>
      </c>
      <c r="H493" s="113">
        <f t="shared" si="7"/>
        <v>1.0595238095238095</v>
      </c>
    </row>
    <row r="494" spans="1:8" ht="12.75">
      <c r="A494">
        <v>492</v>
      </c>
      <c r="B494" s="46" t="s">
        <v>1270</v>
      </c>
      <c r="C494" s="69">
        <v>89</v>
      </c>
      <c r="D494" s="69">
        <v>83</v>
      </c>
      <c r="E494" s="23">
        <v>4.53932584269663</v>
      </c>
      <c r="F494" s="25">
        <v>0</v>
      </c>
      <c r="G494" s="111">
        <v>0</v>
      </c>
      <c r="H494" s="113">
        <f t="shared" si="7"/>
        <v>1.072289156626506</v>
      </c>
    </row>
    <row r="495" spans="1:8" ht="12.75">
      <c r="A495">
        <v>493</v>
      </c>
      <c r="B495" s="46" t="s">
        <v>1271</v>
      </c>
      <c r="C495" s="69">
        <v>89</v>
      </c>
      <c r="D495" s="69">
        <v>74</v>
      </c>
      <c r="E495" s="23">
        <v>3.64772727272727</v>
      </c>
      <c r="F495" s="25">
        <v>0</v>
      </c>
      <c r="G495" s="111">
        <v>0.011235955171287</v>
      </c>
      <c r="H495" s="113">
        <f t="shared" si="7"/>
        <v>1.2027027027027026</v>
      </c>
    </row>
    <row r="496" spans="1:8" ht="12.75">
      <c r="A496">
        <v>494</v>
      </c>
      <c r="B496" s="46" t="s">
        <v>1272</v>
      </c>
      <c r="C496" s="69">
        <v>88</v>
      </c>
      <c r="D496" s="69">
        <v>74</v>
      </c>
      <c r="E496" s="23">
        <v>5.21590909090909</v>
      </c>
      <c r="F496" s="25">
        <v>0</v>
      </c>
      <c r="G496" s="111">
        <v>0</v>
      </c>
      <c r="H496" s="113">
        <f t="shared" si="7"/>
        <v>1.1891891891891893</v>
      </c>
    </row>
    <row r="497" spans="1:8" ht="12.75">
      <c r="A497">
        <v>495</v>
      </c>
      <c r="B497" s="46" t="s">
        <v>1273</v>
      </c>
      <c r="C497" s="69">
        <v>88</v>
      </c>
      <c r="D497" s="69">
        <v>72</v>
      </c>
      <c r="E497" s="23">
        <v>3.05681818181818</v>
      </c>
      <c r="F497" s="25">
        <v>0</v>
      </c>
      <c r="G497" s="111">
        <v>0</v>
      </c>
      <c r="H497" s="113">
        <f t="shared" si="7"/>
        <v>1.2222222222222223</v>
      </c>
    </row>
    <row r="498" spans="1:8" ht="12.75">
      <c r="A498">
        <v>496</v>
      </c>
      <c r="B498" s="46" t="s">
        <v>1274</v>
      </c>
      <c r="C498" s="69">
        <v>88</v>
      </c>
      <c r="D498" s="69">
        <v>80</v>
      </c>
      <c r="E498" s="23">
        <v>5.23863636363636</v>
      </c>
      <c r="F498" s="25">
        <v>0</v>
      </c>
      <c r="G498" s="111">
        <v>0</v>
      </c>
      <c r="H498" s="113">
        <f t="shared" si="7"/>
        <v>1.1</v>
      </c>
    </row>
    <row r="499" spans="1:8" ht="12.75">
      <c r="A499">
        <v>497</v>
      </c>
      <c r="B499" s="46" t="s">
        <v>1275</v>
      </c>
      <c r="C499" s="69">
        <v>88</v>
      </c>
      <c r="D499" s="69">
        <v>82</v>
      </c>
      <c r="E499" s="23">
        <v>4</v>
      </c>
      <c r="F499" s="25">
        <v>0</v>
      </c>
      <c r="G499" s="111">
        <v>0.0113636367022991</v>
      </c>
      <c r="H499" s="113">
        <f t="shared" si="7"/>
        <v>1.0731707317073171</v>
      </c>
    </row>
    <row r="500" spans="1:8" ht="12.75">
      <c r="A500">
        <v>498</v>
      </c>
      <c r="B500" s="46" t="s">
        <v>1276</v>
      </c>
      <c r="C500" s="69">
        <v>87</v>
      </c>
      <c r="D500" s="69">
        <v>74</v>
      </c>
      <c r="E500" s="23">
        <v>7.68965517241379</v>
      </c>
      <c r="F500" s="25">
        <v>0</v>
      </c>
      <c r="G500" s="111">
        <v>0</v>
      </c>
      <c r="H500" s="113">
        <f t="shared" si="7"/>
        <v>1.1756756756756757</v>
      </c>
    </row>
    <row r="501" spans="1:8" ht="12.75">
      <c r="A501">
        <v>499</v>
      </c>
      <c r="B501" s="46" t="s">
        <v>1277</v>
      </c>
      <c r="C501" s="69">
        <v>87</v>
      </c>
      <c r="D501" s="69">
        <v>78</v>
      </c>
      <c r="E501" s="23">
        <v>7.18390804597701</v>
      </c>
      <c r="F501" s="25">
        <v>0</v>
      </c>
      <c r="G501" s="111">
        <v>0</v>
      </c>
      <c r="H501" s="113">
        <f t="shared" si="7"/>
        <v>1.1153846153846154</v>
      </c>
    </row>
    <row r="502" spans="1:8" ht="13.5" thickBot="1">
      <c r="A502">
        <v>500</v>
      </c>
      <c r="B502" s="48" t="s">
        <v>1278</v>
      </c>
      <c r="C502" s="71">
        <v>87</v>
      </c>
      <c r="D502" s="71">
        <v>74</v>
      </c>
      <c r="E502" s="31">
        <v>12.9310344827586</v>
      </c>
      <c r="F502" s="33">
        <v>0</v>
      </c>
      <c r="G502" s="112">
        <v>0</v>
      </c>
      <c r="H502" s="114">
        <f t="shared" si="7"/>
        <v>1.1756756756756757</v>
      </c>
    </row>
    <row r="503" ht="12.75">
      <c r="H503" s="108">
        <f>MAX(H3:H502)</f>
        <v>4.655172413793103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B2:I125"/>
  <sheetViews>
    <sheetView workbookViewId="0" topLeftCell="A1">
      <selection activeCell="H8" sqref="H8"/>
    </sheetView>
  </sheetViews>
  <sheetFormatPr defaultColWidth="9.140625" defaultRowHeight="12.75"/>
  <cols>
    <col min="2" max="2" width="24.8515625" style="0" customWidth="1"/>
    <col min="3" max="3" width="10.8515625" style="0" bestFit="1" customWidth="1"/>
    <col min="4" max="4" width="18.140625" style="0" bestFit="1" customWidth="1"/>
    <col min="5" max="5" width="13.8515625" style="0" bestFit="1" customWidth="1"/>
    <col min="6" max="6" width="12.57421875" style="5" bestFit="1" customWidth="1"/>
    <col min="7" max="7" width="6.421875" style="5" bestFit="1" customWidth="1"/>
  </cols>
  <sheetData>
    <row r="1" ht="13.5" thickBot="1"/>
    <row r="2" spans="2:7" ht="13.5" thickBot="1">
      <c r="B2" s="58" t="s">
        <v>634</v>
      </c>
      <c r="C2" s="8" t="s">
        <v>751</v>
      </c>
      <c r="D2" s="9" t="s">
        <v>752</v>
      </c>
      <c r="E2" s="9" t="s">
        <v>778</v>
      </c>
      <c r="F2" s="10" t="s">
        <v>571</v>
      </c>
      <c r="G2" s="11" t="s">
        <v>754</v>
      </c>
    </row>
    <row r="3" spans="2:9" ht="12.75">
      <c r="B3" s="59" t="s">
        <v>786</v>
      </c>
      <c r="C3" s="14">
        <v>601</v>
      </c>
      <c r="D3" s="39">
        <v>519</v>
      </c>
      <c r="E3" s="16">
        <v>47.978640776699</v>
      </c>
      <c r="F3" s="18">
        <v>0.200956940650939</v>
      </c>
      <c r="G3" s="19">
        <v>0.143094837665557</v>
      </c>
      <c r="H3" t="s">
        <v>461</v>
      </c>
      <c r="I3" t="s">
        <v>432</v>
      </c>
    </row>
    <row r="4" spans="2:9" ht="12.75">
      <c r="B4" s="61" t="s">
        <v>800</v>
      </c>
      <c r="C4" s="21">
        <v>284</v>
      </c>
      <c r="D4" s="41">
        <v>254</v>
      </c>
      <c r="E4" s="23">
        <v>41.112840466926</v>
      </c>
      <c r="F4" s="25">
        <v>0.236363634467124</v>
      </c>
      <c r="G4" s="26">
        <v>0.0950704216957092</v>
      </c>
      <c r="H4" t="s">
        <v>436</v>
      </c>
      <c r="I4" t="s">
        <v>448</v>
      </c>
    </row>
    <row r="5" spans="2:9" ht="12.75">
      <c r="B5" s="61" t="s">
        <v>872</v>
      </c>
      <c r="C5" s="21">
        <v>215</v>
      </c>
      <c r="D5" s="41">
        <v>198</v>
      </c>
      <c r="E5" s="23">
        <v>14.3173076923076</v>
      </c>
      <c r="F5" s="25">
        <v>1</v>
      </c>
      <c r="G5" s="26">
        <v>0.0325581394135952</v>
      </c>
      <c r="H5" t="s">
        <v>436</v>
      </c>
      <c r="I5" t="s">
        <v>437</v>
      </c>
    </row>
    <row r="6" spans="2:9" ht="12.75">
      <c r="B6" s="61" t="s">
        <v>985</v>
      </c>
      <c r="C6" s="21">
        <v>169</v>
      </c>
      <c r="D6" s="41">
        <v>147</v>
      </c>
      <c r="E6" s="23">
        <v>8.19875776397515</v>
      </c>
      <c r="F6" s="25">
        <v>0</v>
      </c>
      <c r="G6" s="26">
        <v>0.0473372787237167</v>
      </c>
      <c r="H6" t="s">
        <v>454</v>
      </c>
      <c r="I6" t="s">
        <v>437</v>
      </c>
    </row>
    <row r="7" spans="2:9" ht="12.75">
      <c r="B7" s="61" t="s">
        <v>987</v>
      </c>
      <c r="C7" s="21">
        <v>168</v>
      </c>
      <c r="D7" s="41">
        <v>148</v>
      </c>
      <c r="E7" s="23">
        <v>57.2519083969465</v>
      </c>
      <c r="F7" s="25">
        <v>0.428571432828903</v>
      </c>
      <c r="G7" s="26">
        <v>0.220238089561462</v>
      </c>
      <c r="H7" t="s">
        <v>553</v>
      </c>
      <c r="I7" t="s">
        <v>445</v>
      </c>
    </row>
    <row r="8" spans="2:9" ht="12.75">
      <c r="B8" s="61" t="s">
        <v>1037</v>
      </c>
      <c r="C8" s="21">
        <v>141</v>
      </c>
      <c r="D8" s="41">
        <v>125</v>
      </c>
      <c r="E8" s="23">
        <v>13.705035971223</v>
      </c>
      <c r="F8" s="25">
        <v>0</v>
      </c>
      <c r="G8" s="26">
        <v>0.014184396713972</v>
      </c>
      <c r="H8" t="s">
        <v>554</v>
      </c>
      <c r="I8" t="s">
        <v>419</v>
      </c>
    </row>
    <row r="9" spans="2:9" ht="12.75">
      <c r="B9" s="61" t="s">
        <v>1040</v>
      </c>
      <c r="C9" s="21">
        <v>140</v>
      </c>
      <c r="D9" s="41">
        <v>126</v>
      </c>
      <c r="E9" s="23">
        <v>9.12408759124087</v>
      </c>
      <c r="F9" s="25">
        <v>0</v>
      </c>
      <c r="G9" s="26">
        <v>0.0214285720139741</v>
      </c>
      <c r="H9" t="s">
        <v>454</v>
      </c>
      <c r="I9" t="s">
        <v>555</v>
      </c>
    </row>
    <row r="10" spans="2:7" ht="12.75">
      <c r="B10" s="61" t="s">
        <v>1045</v>
      </c>
      <c r="C10" s="21">
        <v>137</v>
      </c>
      <c r="D10" s="41">
        <v>125</v>
      </c>
      <c r="E10" s="23">
        <v>20.6287878787878</v>
      </c>
      <c r="F10" s="25">
        <v>0.300000011920928</v>
      </c>
      <c r="G10" s="26">
        <v>0.0364963486790657</v>
      </c>
    </row>
    <row r="11" spans="2:9" ht="12.75">
      <c r="B11" s="61" t="s">
        <v>1058</v>
      </c>
      <c r="C11" s="21">
        <v>129</v>
      </c>
      <c r="D11" s="41">
        <v>121</v>
      </c>
      <c r="E11" s="23">
        <v>8.59375</v>
      </c>
      <c r="F11" s="25">
        <v>0</v>
      </c>
      <c r="G11" s="26">
        <v>0.0077519379556179</v>
      </c>
      <c r="H11" t="s">
        <v>556</v>
      </c>
      <c r="I11" t="s">
        <v>437</v>
      </c>
    </row>
    <row r="12" spans="2:7" ht="12.75">
      <c r="B12" s="61" t="s">
        <v>1064</v>
      </c>
      <c r="C12" s="21">
        <v>127</v>
      </c>
      <c r="D12" s="41">
        <v>111</v>
      </c>
      <c r="E12" s="23">
        <v>12.2941176470588</v>
      </c>
      <c r="F12" s="25">
        <v>0</v>
      </c>
      <c r="G12" s="26">
        <v>0.062992125749588</v>
      </c>
    </row>
    <row r="13" spans="2:7" ht="12.75">
      <c r="B13" s="61" t="s">
        <v>1069</v>
      </c>
      <c r="C13" s="21">
        <v>126</v>
      </c>
      <c r="D13" s="41">
        <v>110</v>
      </c>
      <c r="E13" s="23">
        <v>8.872</v>
      </c>
      <c r="F13" s="25">
        <v>0</v>
      </c>
      <c r="G13" s="26">
        <v>0.00793650839477777</v>
      </c>
    </row>
    <row r="14" spans="2:7" ht="12.75">
      <c r="B14" s="61" t="s">
        <v>1075</v>
      </c>
      <c r="C14" s="21">
        <v>124</v>
      </c>
      <c r="D14" s="41">
        <v>115</v>
      </c>
      <c r="E14" s="23">
        <v>20.1779661016949</v>
      </c>
      <c r="F14" s="25">
        <v>0.5</v>
      </c>
      <c r="G14" s="26">
        <v>0.0483870953321456</v>
      </c>
    </row>
    <row r="15" spans="2:7" ht="12.75">
      <c r="B15" s="61" t="s">
        <v>1094</v>
      </c>
      <c r="C15" s="21">
        <v>119</v>
      </c>
      <c r="D15" s="41">
        <v>108</v>
      </c>
      <c r="E15" s="23">
        <v>17.9035087719298</v>
      </c>
      <c r="F15" s="25">
        <v>0.33333334326744</v>
      </c>
      <c r="G15" s="26">
        <v>0.0420168079435825</v>
      </c>
    </row>
    <row r="16" spans="2:7" ht="12.75">
      <c r="B16" s="61" t="s">
        <v>1102</v>
      </c>
      <c r="C16" s="21">
        <v>117</v>
      </c>
      <c r="D16" s="41">
        <v>114</v>
      </c>
      <c r="E16" s="23">
        <v>4.06086956521739</v>
      </c>
      <c r="F16" s="25">
        <v>0</v>
      </c>
      <c r="G16" s="26">
        <v>0.0170940179377794</v>
      </c>
    </row>
    <row r="17" spans="2:7" ht="12.75">
      <c r="B17" s="61" t="s">
        <v>1105</v>
      </c>
      <c r="C17" s="21">
        <v>116</v>
      </c>
      <c r="D17" s="41">
        <v>102</v>
      </c>
      <c r="E17" s="23">
        <v>36.2743362831858</v>
      </c>
      <c r="F17" s="25">
        <v>0</v>
      </c>
      <c r="G17" s="26">
        <v>0.0258620698004961</v>
      </c>
    </row>
    <row r="18" spans="2:7" ht="12.75">
      <c r="B18" s="61" t="s">
        <v>1127</v>
      </c>
      <c r="C18" s="21">
        <v>107</v>
      </c>
      <c r="D18" s="41">
        <v>94</v>
      </c>
      <c r="E18" s="23">
        <v>11.6990291262135</v>
      </c>
      <c r="F18" s="25">
        <v>0.105263158679008</v>
      </c>
      <c r="G18" s="26">
        <v>0.0373831763863563</v>
      </c>
    </row>
    <row r="19" spans="2:7" ht="12.75">
      <c r="B19" s="61" t="s">
        <v>1131</v>
      </c>
      <c r="C19" s="21">
        <v>105</v>
      </c>
      <c r="D19" s="41">
        <v>95</v>
      </c>
      <c r="E19" s="23">
        <v>9.74418604651162</v>
      </c>
      <c r="F19" s="25">
        <v>0.947368443012237</v>
      </c>
      <c r="G19" s="26">
        <v>0.180952385067939</v>
      </c>
    </row>
    <row r="20" spans="2:7" ht="12.75">
      <c r="B20" s="61" t="s">
        <v>1140</v>
      </c>
      <c r="C20" s="21">
        <v>104</v>
      </c>
      <c r="D20" s="41">
        <v>96</v>
      </c>
      <c r="E20" s="23">
        <v>38.1078431372549</v>
      </c>
      <c r="F20" s="25">
        <v>0</v>
      </c>
      <c r="G20" s="26">
        <v>0.0192307699471712</v>
      </c>
    </row>
    <row r="21" spans="2:7" ht="12.75">
      <c r="B21" s="61" t="s">
        <v>1145</v>
      </c>
      <c r="C21" s="21">
        <v>103</v>
      </c>
      <c r="D21" s="41">
        <v>95</v>
      </c>
      <c r="E21" s="23">
        <v>21.3939393939393</v>
      </c>
      <c r="F21" s="25">
        <v>0.25</v>
      </c>
      <c r="G21" s="26">
        <v>0.0388349518179893</v>
      </c>
    </row>
    <row r="22" spans="2:7" ht="12.75">
      <c r="B22" s="61" t="s">
        <v>1146</v>
      </c>
      <c r="C22" s="21">
        <v>102</v>
      </c>
      <c r="D22" s="41">
        <v>84</v>
      </c>
      <c r="E22" s="23">
        <v>24.4329896907216</v>
      </c>
      <c r="F22" s="25">
        <v>0</v>
      </c>
      <c r="G22" s="26">
        <v>0.0490196086466312</v>
      </c>
    </row>
    <row r="23" spans="2:7" ht="12.75">
      <c r="B23" s="61" t="s">
        <v>1152</v>
      </c>
      <c r="C23" s="21">
        <v>101</v>
      </c>
      <c r="D23" s="41">
        <v>95</v>
      </c>
      <c r="E23" s="23">
        <v>6.7127659574468</v>
      </c>
      <c r="F23" s="25">
        <v>0.400000005960464</v>
      </c>
      <c r="G23" s="26">
        <v>0.0693069323897361</v>
      </c>
    </row>
    <row r="24" spans="2:7" ht="12.75">
      <c r="B24" s="61" t="s">
        <v>1159</v>
      </c>
      <c r="C24" s="21">
        <v>100</v>
      </c>
      <c r="D24" s="41">
        <v>92</v>
      </c>
      <c r="E24" s="23">
        <v>5.61</v>
      </c>
      <c r="F24" s="25">
        <v>0</v>
      </c>
      <c r="G24" s="26">
        <v>0</v>
      </c>
    </row>
    <row r="25" spans="2:7" ht="12.75">
      <c r="B25" s="61" t="s">
        <v>1160</v>
      </c>
      <c r="C25" s="21">
        <v>100</v>
      </c>
      <c r="D25" s="41">
        <v>90</v>
      </c>
      <c r="E25" s="23">
        <v>9.68686868686868</v>
      </c>
      <c r="F25" s="25">
        <v>0</v>
      </c>
      <c r="G25" s="26">
        <v>0.00999999977648258</v>
      </c>
    </row>
    <row r="26" spans="2:7" ht="12.75">
      <c r="B26" s="61" t="s">
        <v>1183</v>
      </c>
      <c r="C26" s="21">
        <v>96</v>
      </c>
      <c r="D26" s="41">
        <v>83</v>
      </c>
      <c r="E26" s="23">
        <v>21.1098901098901</v>
      </c>
      <c r="F26" s="25">
        <v>0.5</v>
      </c>
      <c r="G26" s="26">
        <v>0.0520833320915699</v>
      </c>
    </row>
    <row r="27" spans="2:7" ht="12.75">
      <c r="B27" s="61" t="s">
        <v>1184</v>
      </c>
      <c r="C27" s="21">
        <v>96</v>
      </c>
      <c r="D27" s="41">
        <v>87</v>
      </c>
      <c r="E27" s="23">
        <v>6.26595744680851</v>
      </c>
      <c r="F27" s="25">
        <v>0.25</v>
      </c>
      <c r="G27" s="26">
        <v>0.020833333954215</v>
      </c>
    </row>
    <row r="28" spans="2:7" ht="12.75">
      <c r="B28" s="61" t="s">
        <v>1198</v>
      </c>
      <c r="C28" s="21">
        <v>94</v>
      </c>
      <c r="D28" s="41">
        <v>82</v>
      </c>
      <c r="E28" s="23">
        <v>24.6067415730337</v>
      </c>
      <c r="F28" s="25">
        <v>0.25</v>
      </c>
      <c r="G28" s="26">
        <v>0.053191490471363</v>
      </c>
    </row>
    <row r="29" spans="2:7" ht="12.75">
      <c r="B29" s="61" t="s">
        <v>1209</v>
      </c>
      <c r="C29" s="21">
        <v>93</v>
      </c>
      <c r="D29" s="41">
        <v>87</v>
      </c>
      <c r="E29" s="23">
        <v>30.191011235955</v>
      </c>
      <c r="F29" s="25">
        <v>0.5</v>
      </c>
      <c r="G29" s="26">
        <v>0.0430107526481151</v>
      </c>
    </row>
    <row r="30" spans="2:7" ht="12.75">
      <c r="B30" s="61" t="s">
        <v>1210</v>
      </c>
      <c r="C30" s="21">
        <v>93</v>
      </c>
      <c r="D30" s="41">
        <v>83</v>
      </c>
      <c r="E30" s="23">
        <v>11.4130434782608</v>
      </c>
      <c r="F30" s="25">
        <v>0</v>
      </c>
      <c r="G30" s="26">
        <v>0.0107526881620287</v>
      </c>
    </row>
    <row r="31" spans="2:7" ht="12.75">
      <c r="B31" s="61" t="s">
        <v>1236</v>
      </c>
      <c r="C31" s="21">
        <v>91</v>
      </c>
      <c r="D31" s="41">
        <v>83</v>
      </c>
      <c r="E31" s="23">
        <v>9.06741573033707</v>
      </c>
      <c r="F31" s="25">
        <v>0</v>
      </c>
      <c r="G31" s="26">
        <v>0.0219780225306749</v>
      </c>
    </row>
    <row r="32" spans="2:7" ht="12.75">
      <c r="B32" s="61" t="s">
        <v>1246</v>
      </c>
      <c r="C32" s="21">
        <v>90</v>
      </c>
      <c r="D32" s="41">
        <v>84</v>
      </c>
      <c r="E32" s="23">
        <v>7.82222222222222</v>
      </c>
      <c r="F32" s="25">
        <v>0</v>
      </c>
      <c r="G32" s="26">
        <v>0</v>
      </c>
    </row>
    <row r="33" spans="2:7" ht="12.75">
      <c r="B33" s="61" t="s">
        <v>462</v>
      </c>
      <c r="C33" s="21">
        <v>83</v>
      </c>
      <c r="D33" s="41">
        <v>80</v>
      </c>
      <c r="E33" s="23">
        <v>12.0375</v>
      </c>
      <c r="F33" s="25">
        <v>0.33333334326744</v>
      </c>
      <c r="G33" s="26">
        <v>0.0361445769667625</v>
      </c>
    </row>
    <row r="34" spans="2:7" ht="12.75">
      <c r="B34" s="61" t="s">
        <v>463</v>
      </c>
      <c r="C34" s="21">
        <v>82</v>
      </c>
      <c r="D34" s="41">
        <v>76</v>
      </c>
      <c r="E34" s="23">
        <v>46.4320987654321</v>
      </c>
      <c r="F34" s="25">
        <v>1</v>
      </c>
      <c r="G34" s="26">
        <v>0.0121951214969158</v>
      </c>
    </row>
    <row r="35" spans="2:7" ht="12.75">
      <c r="B35" s="61" t="s">
        <v>464</v>
      </c>
      <c r="C35" s="21">
        <v>82</v>
      </c>
      <c r="D35" s="41">
        <v>68</v>
      </c>
      <c r="E35" s="23">
        <v>6.11111111111111</v>
      </c>
      <c r="F35" s="25">
        <v>0</v>
      </c>
      <c r="G35" s="26">
        <v>0.0121951214969158</v>
      </c>
    </row>
    <row r="36" spans="2:7" ht="12.75">
      <c r="B36" s="61" t="s">
        <v>465</v>
      </c>
      <c r="C36" s="21">
        <v>79</v>
      </c>
      <c r="D36" s="41">
        <v>75</v>
      </c>
      <c r="E36" s="23">
        <v>6.0632911392405</v>
      </c>
      <c r="F36" s="25">
        <v>0</v>
      </c>
      <c r="G36" s="26">
        <v>0</v>
      </c>
    </row>
    <row r="37" spans="2:7" ht="12.75">
      <c r="B37" s="61" t="s">
        <v>466</v>
      </c>
      <c r="C37" s="21">
        <v>75</v>
      </c>
      <c r="D37" s="41">
        <v>69</v>
      </c>
      <c r="E37" s="23">
        <v>32.1142857142857</v>
      </c>
      <c r="F37" s="25">
        <v>1</v>
      </c>
      <c r="G37" s="26">
        <v>0.0666666701436042</v>
      </c>
    </row>
    <row r="38" spans="2:7" ht="12.75">
      <c r="B38" s="61" t="s">
        <v>467</v>
      </c>
      <c r="C38" s="21">
        <v>75</v>
      </c>
      <c r="D38" s="41">
        <v>68</v>
      </c>
      <c r="E38" s="23">
        <v>6.45945945945946</v>
      </c>
      <c r="F38" s="25">
        <v>0</v>
      </c>
      <c r="G38" s="26">
        <v>0.0133333336561918</v>
      </c>
    </row>
    <row r="39" spans="2:7" ht="12.75">
      <c r="B39" s="61" t="s">
        <v>468</v>
      </c>
      <c r="C39" s="21">
        <v>75</v>
      </c>
      <c r="D39" s="41">
        <v>65</v>
      </c>
      <c r="E39" s="23">
        <v>13.972602739726</v>
      </c>
      <c r="F39" s="25">
        <v>0</v>
      </c>
      <c r="G39" s="26">
        <v>0.0266666673123836</v>
      </c>
    </row>
    <row r="40" spans="2:7" ht="12.75">
      <c r="B40" s="61" t="s">
        <v>469</v>
      </c>
      <c r="C40" s="21">
        <v>72</v>
      </c>
      <c r="D40" s="41">
        <v>68</v>
      </c>
      <c r="E40" s="23">
        <v>7.73239436619718</v>
      </c>
      <c r="F40" s="25">
        <v>0</v>
      </c>
      <c r="G40" s="26">
        <v>0.0138888889923691</v>
      </c>
    </row>
    <row r="41" spans="2:7" ht="12.75">
      <c r="B41" s="61" t="s">
        <v>470</v>
      </c>
      <c r="C41" s="21">
        <v>70</v>
      </c>
      <c r="D41" s="41">
        <v>64</v>
      </c>
      <c r="E41" s="23">
        <v>13.7101449275362</v>
      </c>
      <c r="F41" s="25">
        <v>1</v>
      </c>
      <c r="G41" s="26">
        <v>0.0142857143655419</v>
      </c>
    </row>
    <row r="42" spans="2:7" ht="12.75">
      <c r="B42" s="61" t="s">
        <v>471</v>
      </c>
      <c r="C42" s="21">
        <v>70</v>
      </c>
      <c r="D42" s="41">
        <v>65</v>
      </c>
      <c r="E42" s="23">
        <v>11.25</v>
      </c>
      <c r="F42" s="25">
        <v>0</v>
      </c>
      <c r="G42" s="26">
        <v>0.0285714287310838</v>
      </c>
    </row>
    <row r="43" spans="2:7" ht="12.75">
      <c r="B43" s="61" t="s">
        <v>472</v>
      </c>
      <c r="C43" s="21">
        <v>69</v>
      </c>
      <c r="D43" s="41">
        <v>66</v>
      </c>
      <c r="E43" s="23">
        <v>27.0461538461538</v>
      </c>
      <c r="F43" s="25">
        <v>0.33333334326744</v>
      </c>
      <c r="G43" s="26">
        <v>0.0579710155725479</v>
      </c>
    </row>
    <row r="44" spans="2:7" ht="12.75">
      <c r="B44" s="61" t="s">
        <v>473</v>
      </c>
      <c r="C44" s="21">
        <v>65</v>
      </c>
      <c r="D44" s="41">
        <v>60</v>
      </c>
      <c r="E44" s="23">
        <v>25.8125</v>
      </c>
      <c r="F44" s="25">
        <v>0</v>
      </c>
      <c r="G44" s="26">
        <v>0.0153846153989434</v>
      </c>
    </row>
    <row r="45" spans="2:7" ht="12.75">
      <c r="B45" s="61" t="s">
        <v>474</v>
      </c>
      <c r="C45" s="21">
        <v>63</v>
      </c>
      <c r="D45" s="41">
        <v>61</v>
      </c>
      <c r="E45" s="23">
        <v>11.3962264150943</v>
      </c>
      <c r="F45" s="25">
        <v>0.75</v>
      </c>
      <c r="G45" s="26">
        <v>0.158730164170265</v>
      </c>
    </row>
    <row r="46" spans="2:7" ht="12.75">
      <c r="B46" s="61" t="s">
        <v>475</v>
      </c>
      <c r="C46" s="21">
        <v>63</v>
      </c>
      <c r="D46" s="41">
        <v>57</v>
      </c>
      <c r="E46" s="23">
        <v>28.2380952380952</v>
      </c>
      <c r="F46" s="25">
        <v>0</v>
      </c>
      <c r="G46" s="26">
        <v>0</v>
      </c>
    </row>
    <row r="47" spans="2:7" ht="12.75">
      <c r="B47" s="61" t="s">
        <v>476</v>
      </c>
      <c r="C47" s="21">
        <v>61</v>
      </c>
      <c r="D47" s="41">
        <v>57</v>
      </c>
      <c r="E47" s="23">
        <v>16</v>
      </c>
      <c r="F47" s="25">
        <v>0.33333334326744</v>
      </c>
      <c r="G47" s="26">
        <v>0.0491803288459777</v>
      </c>
    </row>
    <row r="48" spans="2:7" ht="12.75">
      <c r="B48" s="61" t="s">
        <v>477</v>
      </c>
      <c r="C48" s="21">
        <v>59</v>
      </c>
      <c r="D48" s="41">
        <v>50</v>
      </c>
      <c r="E48" s="23">
        <v>7.63157894736842</v>
      </c>
      <c r="F48" s="25">
        <v>0</v>
      </c>
      <c r="G48" s="26">
        <v>0.0338983051478862</v>
      </c>
    </row>
    <row r="49" spans="2:7" ht="12.75">
      <c r="B49" s="61" t="s">
        <v>478</v>
      </c>
      <c r="C49" s="21">
        <v>56</v>
      </c>
      <c r="D49" s="41">
        <v>50</v>
      </c>
      <c r="E49" s="23">
        <v>12.4285714285714</v>
      </c>
      <c r="F49" s="25">
        <v>0</v>
      </c>
      <c r="G49" s="26">
        <v>0</v>
      </c>
    </row>
    <row r="50" spans="2:7" ht="12.75">
      <c r="B50" s="61" t="s">
        <v>479</v>
      </c>
      <c r="C50" s="21">
        <v>55</v>
      </c>
      <c r="D50" s="41">
        <v>49</v>
      </c>
      <c r="E50" s="23">
        <v>14.1296296296296</v>
      </c>
      <c r="F50" s="25">
        <v>0.33333334326744</v>
      </c>
      <c r="G50" s="26">
        <v>0.0181818176060915</v>
      </c>
    </row>
    <row r="51" spans="2:7" ht="12.75">
      <c r="B51" s="61" t="s">
        <v>480</v>
      </c>
      <c r="C51" s="21">
        <v>55</v>
      </c>
      <c r="D51" s="41">
        <v>50</v>
      </c>
      <c r="E51" s="23">
        <v>49.8518518518518</v>
      </c>
      <c r="F51" s="25">
        <v>0</v>
      </c>
      <c r="G51" s="26">
        <v>0.0181818176060915</v>
      </c>
    </row>
    <row r="52" spans="2:7" ht="12.75">
      <c r="B52" s="61" t="s">
        <v>481</v>
      </c>
      <c r="C52" s="21">
        <v>53</v>
      </c>
      <c r="D52" s="41">
        <v>51</v>
      </c>
      <c r="E52" s="23">
        <v>7.02</v>
      </c>
      <c r="F52" s="25">
        <v>1</v>
      </c>
      <c r="G52" s="26">
        <v>0.0566037744283676</v>
      </c>
    </row>
    <row r="53" spans="2:7" ht="12.75">
      <c r="B53" s="61" t="s">
        <v>482</v>
      </c>
      <c r="C53" s="21">
        <v>51</v>
      </c>
      <c r="D53" s="41">
        <v>40</v>
      </c>
      <c r="E53" s="23">
        <v>20.9743589743589</v>
      </c>
      <c r="F53" s="25">
        <v>0.363636374473571</v>
      </c>
      <c r="G53" s="26">
        <v>0.235294118523597</v>
      </c>
    </row>
    <row r="54" spans="2:7" ht="12.75">
      <c r="B54" s="61" t="s">
        <v>483</v>
      </c>
      <c r="C54" s="21">
        <v>51</v>
      </c>
      <c r="D54" s="41">
        <v>46</v>
      </c>
      <c r="E54" s="23">
        <v>17.14</v>
      </c>
      <c r="F54" s="25">
        <v>0</v>
      </c>
      <c r="G54" s="26">
        <v>0.0196078438311815</v>
      </c>
    </row>
    <row r="55" spans="2:7" ht="12.75">
      <c r="B55" s="61" t="s">
        <v>484</v>
      </c>
      <c r="C55" s="21">
        <v>49</v>
      </c>
      <c r="D55" s="41">
        <v>43</v>
      </c>
      <c r="E55" s="23">
        <v>6.79591836734693</v>
      </c>
      <c r="F55" s="25">
        <v>0</v>
      </c>
      <c r="G55" s="26">
        <v>0</v>
      </c>
    </row>
    <row r="56" spans="2:7" ht="12.75">
      <c r="B56" s="61" t="s">
        <v>485</v>
      </c>
      <c r="C56" s="21">
        <v>46</v>
      </c>
      <c r="D56" s="41">
        <v>39</v>
      </c>
      <c r="E56" s="23">
        <v>11.2954545454545</v>
      </c>
      <c r="F56" s="25">
        <v>0</v>
      </c>
      <c r="G56" s="26">
        <v>0.0434782616794109</v>
      </c>
    </row>
    <row r="57" spans="2:7" ht="12.75">
      <c r="B57" s="61" t="s">
        <v>486</v>
      </c>
      <c r="C57" s="21">
        <v>46</v>
      </c>
      <c r="D57" s="41">
        <v>44</v>
      </c>
      <c r="E57" s="23">
        <v>8.93333333333333</v>
      </c>
      <c r="F57" s="25">
        <v>0.5</v>
      </c>
      <c r="G57" s="26">
        <v>0.0217391308397054</v>
      </c>
    </row>
    <row r="58" spans="2:7" ht="12.75">
      <c r="B58" s="61" t="s">
        <v>487</v>
      </c>
      <c r="C58" s="21">
        <v>46</v>
      </c>
      <c r="D58" s="41">
        <v>42</v>
      </c>
      <c r="E58" s="23">
        <v>6.4</v>
      </c>
      <c r="F58" s="25">
        <v>0</v>
      </c>
      <c r="G58" s="26">
        <v>0.0217391308397054</v>
      </c>
    </row>
    <row r="59" spans="2:7" ht="12.75">
      <c r="B59" s="61" t="s">
        <v>488</v>
      </c>
      <c r="C59" s="21">
        <v>46</v>
      </c>
      <c r="D59" s="41">
        <v>39</v>
      </c>
      <c r="E59" s="23">
        <v>14.6818181818181</v>
      </c>
      <c r="F59" s="25">
        <v>0</v>
      </c>
      <c r="G59" s="26">
        <v>0.0434782616794109</v>
      </c>
    </row>
    <row r="60" spans="2:7" ht="12.75">
      <c r="B60" s="61" t="s">
        <v>489</v>
      </c>
      <c r="C60" s="21">
        <v>46</v>
      </c>
      <c r="D60" s="41">
        <v>39</v>
      </c>
      <c r="E60" s="23">
        <v>3.64444444444444</v>
      </c>
      <c r="F60" s="25">
        <v>0</v>
      </c>
      <c r="G60" s="26">
        <v>0.0217391308397054</v>
      </c>
    </row>
    <row r="61" spans="2:7" ht="12.75">
      <c r="B61" s="61" t="s">
        <v>490</v>
      </c>
      <c r="C61" s="21">
        <v>44</v>
      </c>
      <c r="D61" s="41">
        <v>43</v>
      </c>
      <c r="E61" s="23">
        <v>26.325</v>
      </c>
      <c r="F61" s="25">
        <v>0</v>
      </c>
      <c r="G61" s="26">
        <v>0.0909090936183929</v>
      </c>
    </row>
    <row r="62" spans="2:7" ht="12.75">
      <c r="B62" s="61" t="s">
        <v>491</v>
      </c>
      <c r="C62" s="21">
        <v>44</v>
      </c>
      <c r="D62" s="41">
        <v>37</v>
      </c>
      <c r="E62" s="23">
        <v>14.1904761904761</v>
      </c>
      <c r="F62" s="25">
        <v>1</v>
      </c>
      <c r="G62" s="26">
        <v>0.0454545468091964</v>
      </c>
    </row>
    <row r="63" spans="2:7" ht="12.75">
      <c r="B63" s="61" t="s">
        <v>492</v>
      </c>
      <c r="C63" s="21">
        <v>43</v>
      </c>
      <c r="D63" s="41">
        <v>33</v>
      </c>
      <c r="E63" s="23">
        <v>10.3571428571428</v>
      </c>
      <c r="F63" s="25">
        <v>0</v>
      </c>
      <c r="G63" s="26">
        <v>0.0232558138668537</v>
      </c>
    </row>
    <row r="64" spans="2:7" ht="12.75">
      <c r="B64" s="61" t="s">
        <v>493</v>
      </c>
      <c r="C64" s="21">
        <v>40</v>
      </c>
      <c r="D64" s="41">
        <v>38</v>
      </c>
      <c r="E64" s="23">
        <v>11.4871794871794</v>
      </c>
      <c r="F64" s="25">
        <v>0</v>
      </c>
      <c r="G64" s="26">
        <v>0.025000000372529</v>
      </c>
    </row>
    <row r="65" spans="2:7" ht="12.75">
      <c r="B65" s="61" t="s">
        <v>494</v>
      </c>
      <c r="C65" s="21">
        <v>37</v>
      </c>
      <c r="D65" s="41">
        <v>35</v>
      </c>
      <c r="E65" s="23">
        <v>4.62162162162162</v>
      </c>
      <c r="F65" s="25">
        <v>0</v>
      </c>
      <c r="G65" s="26">
        <v>0</v>
      </c>
    </row>
    <row r="66" spans="2:7" ht="12.75">
      <c r="B66" s="61" t="s">
        <v>495</v>
      </c>
      <c r="C66" s="21">
        <v>37</v>
      </c>
      <c r="D66" s="41">
        <v>36</v>
      </c>
      <c r="E66" s="23">
        <v>15.3714285714285</v>
      </c>
      <c r="F66" s="25">
        <v>0</v>
      </c>
      <c r="G66" s="26">
        <v>0.0540540553629398</v>
      </c>
    </row>
    <row r="67" spans="2:7" ht="12.75">
      <c r="B67" s="61" t="s">
        <v>496</v>
      </c>
      <c r="C67" s="21">
        <v>37</v>
      </c>
      <c r="D67" s="41">
        <v>35</v>
      </c>
      <c r="E67" s="23">
        <v>6.1081081081081</v>
      </c>
      <c r="F67" s="25">
        <v>0</v>
      </c>
      <c r="G67" s="26">
        <v>0</v>
      </c>
    </row>
    <row r="68" spans="2:7" ht="12.75">
      <c r="B68" s="61" t="s">
        <v>497</v>
      </c>
      <c r="C68" s="21">
        <v>36</v>
      </c>
      <c r="D68" s="41">
        <v>32</v>
      </c>
      <c r="E68" s="23">
        <v>18.5428571428571</v>
      </c>
      <c r="F68" s="25">
        <v>0</v>
      </c>
      <c r="G68" s="26">
        <v>0.0277777779847383</v>
      </c>
    </row>
    <row r="69" spans="2:7" ht="12.75">
      <c r="B69" s="61" t="s">
        <v>498</v>
      </c>
      <c r="C69" s="21">
        <v>35</v>
      </c>
      <c r="D69" s="41">
        <v>31</v>
      </c>
      <c r="E69" s="23">
        <v>24.8484848484848</v>
      </c>
      <c r="F69" s="25">
        <v>0</v>
      </c>
      <c r="G69" s="26">
        <v>0.0571428574621677</v>
      </c>
    </row>
    <row r="70" spans="2:7" ht="12.75">
      <c r="B70" s="61" t="s">
        <v>499</v>
      </c>
      <c r="C70" s="21">
        <v>35</v>
      </c>
      <c r="D70" s="41">
        <v>33</v>
      </c>
      <c r="E70" s="23">
        <v>6.94285714285714</v>
      </c>
      <c r="F70" s="25">
        <v>0</v>
      </c>
      <c r="G70" s="26">
        <v>0</v>
      </c>
    </row>
    <row r="71" spans="2:7" ht="12.75">
      <c r="B71" s="61" t="s">
        <v>500</v>
      </c>
      <c r="C71" s="21">
        <v>33</v>
      </c>
      <c r="D71" s="41">
        <v>28</v>
      </c>
      <c r="E71" s="23">
        <v>8.03030303030303</v>
      </c>
      <c r="F71" s="25">
        <v>0</v>
      </c>
      <c r="G71" s="26">
        <v>0</v>
      </c>
    </row>
    <row r="72" spans="2:7" ht="12.75">
      <c r="B72" s="61" t="s">
        <v>501</v>
      </c>
      <c r="C72" s="21">
        <v>32</v>
      </c>
      <c r="D72" s="41">
        <v>29</v>
      </c>
      <c r="E72" s="23">
        <v>8.53125</v>
      </c>
      <c r="F72" s="25">
        <v>0</v>
      </c>
      <c r="G72" s="26">
        <v>0</v>
      </c>
    </row>
    <row r="73" spans="2:7" ht="12.75">
      <c r="B73" s="61" t="s">
        <v>502</v>
      </c>
      <c r="C73" s="21">
        <v>31</v>
      </c>
      <c r="D73" s="41">
        <v>28</v>
      </c>
      <c r="E73" s="23">
        <v>20</v>
      </c>
      <c r="F73" s="25">
        <v>0.5</v>
      </c>
      <c r="G73" s="26">
        <v>0.0645161271095275</v>
      </c>
    </row>
    <row r="74" spans="2:7" ht="12.75">
      <c r="B74" s="61" t="s">
        <v>503</v>
      </c>
      <c r="C74" s="21">
        <v>29</v>
      </c>
      <c r="D74" s="41">
        <v>28</v>
      </c>
      <c r="E74" s="23">
        <v>42.4230769230769</v>
      </c>
      <c r="F74" s="25">
        <v>0</v>
      </c>
      <c r="G74" s="26">
        <v>0.103448279201984</v>
      </c>
    </row>
    <row r="75" spans="2:7" ht="12.75">
      <c r="B75" s="61" t="s">
        <v>504</v>
      </c>
      <c r="C75" s="21">
        <v>29</v>
      </c>
      <c r="D75" s="41">
        <v>26</v>
      </c>
      <c r="E75" s="23">
        <v>18.1785714285714</v>
      </c>
      <c r="F75" s="25">
        <v>0</v>
      </c>
      <c r="G75" s="26">
        <v>0.0344827584922313</v>
      </c>
    </row>
    <row r="76" spans="2:7" ht="12.75">
      <c r="B76" s="61" t="s">
        <v>505</v>
      </c>
      <c r="C76" s="21">
        <v>27</v>
      </c>
      <c r="D76" s="41">
        <v>26</v>
      </c>
      <c r="E76" s="23">
        <v>10.7307692307692</v>
      </c>
      <c r="F76" s="25">
        <v>1</v>
      </c>
      <c r="G76" s="26">
        <v>0.0370370373129844</v>
      </c>
    </row>
    <row r="77" spans="2:7" ht="12.75">
      <c r="B77" s="61" t="s">
        <v>506</v>
      </c>
      <c r="C77" s="21">
        <v>24</v>
      </c>
      <c r="D77" s="41">
        <v>22</v>
      </c>
      <c r="E77" s="23">
        <v>18.8695652173913</v>
      </c>
      <c r="F77" s="25">
        <v>1</v>
      </c>
      <c r="G77" s="26">
        <v>0.0416666679084301</v>
      </c>
    </row>
    <row r="78" spans="2:7" ht="12.75">
      <c r="B78" s="61" t="s">
        <v>507</v>
      </c>
      <c r="C78" s="21">
        <v>24</v>
      </c>
      <c r="D78" s="41">
        <v>21</v>
      </c>
      <c r="E78" s="23">
        <v>4.34782608695652</v>
      </c>
      <c r="F78" s="25">
        <v>0</v>
      </c>
      <c r="G78" s="26">
        <v>0.0416666679084301</v>
      </c>
    </row>
    <row r="79" spans="2:7" ht="12.75">
      <c r="B79" s="61" t="s">
        <v>508</v>
      </c>
      <c r="C79" s="21">
        <v>22</v>
      </c>
      <c r="D79" s="41">
        <v>22</v>
      </c>
      <c r="E79" s="23">
        <v>17.5</v>
      </c>
      <c r="F79" s="25">
        <v>0</v>
      </c>
      <c r="G79" s="26">
        <v>0</v>
      </c>
    </row>
    <row r="80" spans="2:7" ht="12.75">
      <c r="B80" s="61" t="s">
        <v>509</v>
      </c>
      <c r="C80" s="21">
        <v>21</v>
      </c>
      <c r="D80" s="41">
        <v>21</v>
      </c>
      <c r="E80" s="23">
        <v>6.38095238095238</v>
      </c>
      <c r="F80" s="25">
        <v>0</v>
      </c>
      <c r="G80" s="26">
        <v>0</v>
      </c>
    </row>
    <row r="81" spans="2:7" ht="12.75">
      <c r="B81" s="61" t="s">
        <v>510</v>
      </c>
      <c r="C81" s="21">
        <v>21</v>
      </c>
      <c r="D81" s="41">
        <v>19</v>
      </c>
      <c r="E81" s="23">
        <v>10.35</v>
      </c>
      <c r="F81" s="25">
        <v>0</v>
      </c>
      <c r="G81" s="26">
        <v>0.0476190485060215</v>
      </c>
    </row>
    <row r="82" spans="2:7" ht="12.75">
      <c r="B82" s="61" t="s">
        <v>511</v>
      </c>
      <c r="C82" s="21">
        <v>21</v>
      </c>
      <c r="D82" s="41">
        <v>21</v>
      </c>
      <c r="E82" s="23">
        <v>9.9</v>
      </c>
      <c r="F82" s="25">
        <v>0</v>
      </c>
      <c r="G82" s="26">
        <v>0.0476190485060215</v>
      </c>
    </row>
    <row r="83" spans="2:7" ht="12.75">
      <c r="B83" s="61" t="s">
        <v>512</v>
      </c>
      <c r="C83" s="21">
        <v>20</v>
      </c>
      <c r="D83" s="41">
        <v>18</v>
      </c>
      <c r="E83" s="23">
        <v>10.55</v>
      </c>
      <c r="F83" s="25">
        <v>0</v>
      </c>
      <c r="G83" s="26">
        <v>0</v>
      </c>
    </row>
    <row r="84" spans="2:7" ht="12.75">
      <c r="B84" s="61" t="s">
        <v>513</v>
      </c>
      <c r="C84" s="21">
        <v>19</v>
      </c>
      <c r="D84" s="41">
        <v>17</v>
      </c>
      <c r="E84" s="23">
        <v>6.44444444444444</v>
      </c>
      <c r="F84" s="25">
        <v>0</v>
      </c>
      <c r="G84" s="26">
        <v>0.0526315793395042</v>
      </c>
    </row>
    <row r="85" spans="2:7" ht="12.75">
      <c r="B85" s="61" t="s">
        <v>514</v>
      </c>
      <c r="C85" s="21">
        <v>19</v>
      </c>
      <c r="D85" s="41">
        <v>18</v>
      </c>
      <c r="E85" s="23">
        <v>6.78947368421052</v>
      </c>
      <c r="F85" s="25">
        <v>0</v>
      </c>
      <c r="G85" s="26">
        <v>0</v>
      </c>
    </row>
    <row r="86" spans="2:7" ht="12.75">
      <c r="B86" s="61" t="s">
        <v>515</v>
      </c>
      <c r="C86" s="21">
        <v>17</v>
      </c>
      <c r="D86" s="41">
        <v>16</v>
      </c>
      <c r="E86" s="23">
        <v>14.6470588235294</v>
      </c>
      <c r="F86" s="25">
        <v>0</v>
      </c>
      <c r="G86" s="26">
        <v>0</v>
      </c>
    </row>
    <row r="87" spans="2:7" ht="12.75">
      <c r="B87" s="61" t="s">
        <v>516</v>
      </c>
      <c r="C87" s="21">
        <v>16</v>
      </c>
      <c r="D87" s="41">
        <v>16</v>
      </c>
      <c r="E87" s="23">
        <v>11.2</v>
      </c>
      <c r="F87" s="25">
        <v>0.33333334326744</v>
      </c>
      <c r="G87" s="26">
        <v>0.0625</v>
      </c>
    </row>
    <row r="88" spans="2:7" ht="12.75">
      <c r="B88" s="61" t="s">
        <v>517</v>
      </c>
      <c r="C88" s="21">
        <v>16</v>
      </c>
      <c r="D88" s="41">
        <v>15</v>
      </c>
      <c r="E88" s="23">
        <v>5.9375</v>
      </c>
      <c r="F88" s="25">
        <v>0</v>
      </c>
      <c r="G88" s="26">
        <v>0</v>
      </c>
    </row>
    <row r="89" spans="2:7" ht="12.75">
      <c r="B89" s="61" t="s">
        <v>518</v>
      </c>
      <c r="C89" s="21">
        <v>16</v>
      </c>
      <c r="D89" s="41">
        <v>16</v>
      </c>
      <c r="E89" s="23">
        <v>5.6875</v>
      </c>
      <c r="F89" s="25">
        <v>0</v>
      </c>
      <c r="G89" s="26">
        <v>0</v>
      </c>
    </row>
    <row r="90" spans="2:7" ht="12.75">
      <c r="B90" s="61" t="s">
        <v>519</v>
      </c>
      <c r="C90" s="21">
        <v>15</v>
      </c>
      <c r="D90" s="41">
        <v>12</v>
      </c>
      <c r="E90" s="23">
        <v>4.06666666666666</v>
      </c>
      <c r="F90" s="25">
        <v>0</v>
      </c>
      <c r="G90" s="26">
        <v>0</v>
      </c>
    </row>
    <row r="91" spans="2:7" ht="12.75">
      <c r="B91" s="61" t="s">
        <v>520</v>
      </c>
      <c r="C91" s="21">
        <v>15</v>
      </c>
      <c r="D91" s="41">
        <v>15</v>
      </c>
      <c r="E91" s="23">
        <v>4.86666666666666</v>
      </c>
      <c r="F91" s="25">
        <v>0</v>
      </c>
      <c r="G91" s="26">
        <v>0</v>
      </c>
    </row>
    <row r="92" spans="2:7" ht="12.75">
      <c r="B92" s="61" t="s">
        <v>521</v>
      </c>
      <c r="C92" s="21">
        <v>15</v>
      </c>
      <c r="D92" s="41">
        <v>13</v>
      </c>
      <c r="E92" s="23">
        <v>5.38461538461538</v>
      </c>
      <c r="F92" s="25">
        <v>0</v>
      </c>
      <c r="G92" s="26">
        <v>0.133333340287208</v>
      </c>
    </row>
    <row r="93" spans="2:7" ht="12.75">
      <c r="B93" s="61" t="s">
        <v>522</v>
      </c>
      <c r="C93" s="21">
        <v>14</v>
      </c>
      <c r="D93" s="41">
        <v>14</v>
      </c>
      <c r="E93" s="23">
        <v>37.1428571428571</v>
      </c>
      <c r="F93" s="25">
        <v>0</v>
      </c>
      <c r="G93" s="26">
        <v>0</v>
      </c>
    </row>
    <row r="94" spans="2:7" ht="12.75">
      <c r="B94" s="61" t="s">
        <v>523</v>
      </c>
      <c r="C94" s="21">
        <v>13</v>
      </c>
      <c r="D94" s="41">
        <v>13</v>
      </c>
      <c r="E94" s="23">
        <v>8.61538461538461</v>
      </c>
      <c r="F94" s="25">
        <v>0</v>
      </c>
      <c r="G94" s="26">
        <v>0</v>
      </c>
    </row>
    <row r="95" spans="2:7" ht="12.75">
      <c r="B95" s="61" t="s">
        <v>524</v>
      </c>
      <c r="C95" s="21">
        <v>13</v>
      </c>
      <c r="D95" s="41">
        <v>13</v>
      </c>
      <c r="E95" s="23">
        <v>4.23076923076923</v>
      </c>
      <c r="F95" s="25">
        <v>0</v>
      </c>
      <c r="G95" s="26">
        <v>0</v>
      </c>
    </row>
    <row r="96" spans="2:7" ht="12.75">
      <c r="B96" s="61" t="s">
        <v>525</v>
      </c>
      <c r="C96" s="21">
        <v>13</v>
      </c>
      <c r="D96" s="41">
        <v>10</v>
      </c>
      <c r="E96" s="23">
        <v>12.6</v>
      </c>
      <c r="F96" s="25">
        <v>0.33333334326744</v>
      </c>
      <c r="G96" s="26">
        <v>0.230769231915473</v>
      </c>
    </row>
    <row r="97" spans="2:7" ht="12.75">
      <c r="B97" s="61" t="s">
        <v>526</v>
      </c>
      <c r="C97" s="21">
        <v>13</v>
      </c>
      <c r="D97" s="41">
        <v>11</v>
      </c>
      <c r="E97" s="23">
        <v>6.61538461538461</v>
      </c>
      <c r="F97" s="25">
        <v>0</v>
      </c>
      <c r="G97" s="26">
        <v>0</v>
      </c>
    </row>
    <row r="98" spans="2:7" ht="12.75">
      <c r="B98" s="61" t="s">
        <v>527</v>
      </c>
      <c r="C98" s="21">
        <v>13</v>
      </c>
      <c r="D98" s="41">
        <v>11</v>
      </c>
      <c r="E98" s="23">
        <v>10</v>
      </c>
      <c r="F98" s="25">
        <v>0</v>
      </c>
      <c r="G98" s="26">
        <v>0</v>
      </c>
    </row>
    <row r="99" spans="2:7" ht="12.75">
      <c r="B99" s="61" t="s">
        <v>528</v>
      </c>
      <c r="C99" s="21">
        <v>12</v>
      </c>
      <c r="D99" s="41">
        <v>11</v>
      </c>
      <c r="E99" s="23">
        <v>14.0833333333333</v>
      </c>
      <c r="F99" s="25">
        <v>0</v>
      </c>
      <c r="G99" s="26">
        <v>0</v>
      </c>
    </row>
    <row r="100" spans="2:7" ht="12.75">
      <c r="B100" s="61" t="s">
        <v>529</v>
      </c>
      <c r="C100" s="21">
        <v>11</v>
      </c>
      <c r="D100" s="41">
        <v>10</v>
      </c>
      <c r="E100" s="23">
        <v>8.3</v>
      </c>
      <c r="F100" s="25">
        <v>0</v>
      </c>
      <c r="G100" s="26">
        <v>0.0909090936183929</v>
      </c>
    </row>
    <row r="101" spans="2:7" ht="12.75">
      <c r="B101" s="61" t="s">
        <v>530</v>
      </c>
      <c r="C101" s="21">
        <v>10</v>
      </c>
      <c r="D101" s="41">
        <v>10</v>
      </c>
      <c r="E101" s="23">
        <v>14.5</v>
      </c>
      <c r="F101" s="25">
        <v>0</v>
      </c>
      <c r="G101" s="26">
        <v>0</v>
      </c>
    </row>
    <row r="102" spans="2:7" ht="12.75">
      <c r="B102" s="61" t="s">
        <v>531</v>
      </c>
      <c r="C102" s="21">
        <v>9</v>
      </c>
      <c r="D102" s="41">
        <v>9</v>
      </c>
      <c r="E102" s="23">
        <v>4.55555555555555</v>
      </c>
      <c r="F102" s="25">
        <v>0</v>
      </c>
      <c r="G102" s="26">
        <v>0</v>
      </c>
    </row>
    <row r="103" spans="2:7" ht="12.75">
      <c r="B103" s="61" t="s">
        <v>532</v>
      </c>
      <c r="C103" s="21">
        <v>9</v>
      </c>
      <c r="D103" s="41">
        <v>8</v>
      </c>
      <c r="E103" s="23">
        <v>152.571428571428</v>
      </c>
      <c r="F103" s="25">
        <v>0.142857149243354</v>
      </c>
      <c r="G103" s="26">
        <v>0.222222223877906</v>
      </c>
    </row>
    <row r="104" spans="2:7" ht="12.75">
      <c r="B104" s="61" t="s">
        <v>533</v>
      </c>
      <c r="C104" s="21">
        <v>9</v>
      </c>
      <c r="D104" s="41">
        <v>9</v>
      </c>
      <c r="E104" s="23">
        <v>4.55555555555555</v>
      </c>
      <c r="F104" s="25">
        <v>0</v>
      </c>
      <c r="G104" s="26">
        <v>0</v>
      </c>
    </row>
    <row r="105" spans="2:7" ht="12.75">
      <c r="B105" s="61" t="s">
        <v>534</v>
      </c>
      <c r="C105" s="21">
        <v>9</v>
      </c>
      <c r="D105" s="41">
        <v>9</v>
      </c>
      <c r="E105" s="23">
        <v>30.5</v>
      </c>
      <c r="F105" s="25">
        <v>0</v>
      </c>
      <c r="G105" s="26">
        <v>0.111111111938953</v>
      </c>
    </row>
    <row r="106" spans="2:7" ht="12.75">
      <c r="B106" s="61" t="s">
        <v>535</v>
      </c>
      <c r="C106" s="21">
        <v>7</v>
      </c>
      <c r="D106" s="41">
        <v>7</v>
      </c>
      <c r="E106" s="23">
        <v>9.85714285714285</v>
      </c>
      <c r="F106" s="25">
        <v>0</v>
      </c>
      <c r="G106" s="26">
        <v>0</v>
      </c>
    </row>
    <row r="107" spans="2:7" ht="12.75">
      <c r="B107" s="61" t="s">
        <v>536</v>
      </c>
      <c r="C107" s="21">
        <v>7</v>
      </c>
      <c r="D107" s="41">
        <v>7</v>
      </c>
      <c r="E107" s="23">
        <v>9</v>
      </c>
      <c r="F107" s="25">
        <v>0</v>
      </c>
      <c r="G107" s="26">
        <v>0</v>
      </c>
    </row>
    <row r="108" spans="2:7" ht="12.75">
      <c r="B108" s="61" t="s">
        <v>537</v>
      </c>
      <c r="C108" s="21">
        <v>6</v>
      </c>
      <c r="D108" s="41">
        <v>6</v>
      </c>
      <c r="E108" s="23">
        <v>4.5</v>
      </c>
      <c r="F108" s="25">
        <v>0</v>
      </c>
      <c r="G108" s="26">
        <v>0</v>
      </c>
    </row>
    <row r="109" spans="2:7" ht="12.75">
      <c r="B109" s="61" t="s">
        <v>538</v>
      </c>
      <c r="C109" s="21">
        <v>5</v>
      </c>
      <c r="D109" s="41">
        <v>5</v>
      </c>
      <c r="E109" s="23">
        <v>4.6</v>
      </c>
      <c r="F109" s="25">
        <v>0</v>
      </c>
      <c r="G109" s="26">
        <v>0</v>
      </c>
    </row>
    <row r="110" spans="2:7" ht="12.75">
      <c r="B110" s="61" t="s">
        <v>539</v>
      </c>
      <c r="C110" s="21">
        <v>4</v>
      </c>
      <c r="D110" s="41">
        <v>4</v>
      </c>
      <c r="E110" s="23">
        <v>5</v>
      </c>
      <c r="F110" s="25">
        <v>0</v>
      </c>
      <c r="G110" s="26">
        <v>0</v>
      </c>
    </row>
    <row r="111" spans="2:7" ht="12.75">
      <c r="B111" s="61" t="s">
        <v>540</v>
      </c>
      <c r="C111" s="21">
        <v>3</v>
      </c>
      <c r="D111" s="41">
        <v>1</v>
      </c>
      <c r="E111" s="23">
        <v>450</v>
      </c>
      <c r="F111" s="25">
        <v>0.7</v>
      </c>
      <c r="G111" s="26">
        <v>0</v>
      </c>
    </row>
    <row r="112" spans="2:7" ht="12.75">
      <c r="B112" s="61" t="s">
        <v>541</v>
      </c>
      <c r="C112" s="21">
        <v>2</v>
      </c>
      <c r="D112" s="41">
        <v>1</v>
      </c>
      <c r="E112" s="23">
        <v>86</v>
      </c>
      <c r="F112" s="25">
        <v>0</v>
      </c>
      <c r="G112" s="26">
        <v>0.5</v>
      </c>
    </row>
    <row r="113" spans="2:7" ht="12.75">
      <c r="B113" s="61" t="s">
        <v>542</v>
      </c>
      <c r="C113" s="21">
        <v>1</v>
      </c>
      <c r="D113" s="41">
        <v>1</v>
      </c>
      <c r="E113" s="23">
        <v>26</v>
      </c>
      <c r="F113" s="25">
        <v>0</v>
      </c>
      <c r="G113" s="26">
        <v>0</v>
      </c>
    </row>
    <row r="114" spans="2:7" ht="12.75">
      <c r="B114" s="61" t="s">
        <v>543</v>
      </c>
      <c r="C114" s="21">
        <v>1</v>
      </c>
      <c r="D114" s="41">
        <v>1</v>
      </c>
      <c r="E114" s="23">
        <v>9</v>
      </c>
      <c r="F114" s="25">
        <v>0</v>
      </c>
      <c r="G114" s="26">
        <v>0</v>
      </c>
    </row>
    <row r="115" spans="2:7" ht="12.75">
      <c r="B115" s="61" t="s">
        <v>800</v>
      </c>
      <c r="C115" s="21">
        <v>1</v>
      </c>
      <c r="D115" s="41">
        <v>1</v>
      </c>
      <c r="E115" s="23">
        <v>11</v>
      </c>
      <c r="F115" s="25">
        <v>0</v>
      </c>
      <c r="G115" s="26">
        <v>0</v>
      </c>
    </row>
    <row r="116" spans="2:7" ht="12.75">
      <c r="B116" s="61" t="s">
        <v>544</v>
      </c>
      <c r="C116" s="21">
        <v>1</v>
      </c>
      <c r="D116" s="41">
        <v>1</v>
      </c>
      <c r="E116" s="23">
        <v>33</v>
      </c>
      <c r="F116" s="25">
        <v>0</v>
      </c>
      <c r="G116" s="26">
        <v>0</v>
      </c>
    </row>
    <row r="117" spans="2:7" ht="12.75">
      <c r="B117" s="61" t="s">
        <v>545</v>
      </c>
      <c r="C117" s="21">
        <v>1</v>
      </c>
      <c r="D117" s="41">
        <v>1</v>
      </c>
      <c r="E117" s="23">
        <v>18</v>
      </c>
      <c r="F117" s="25">
        <v>0</v>
      </c>
      <c r="G117" s="26">
        <v>0</v>
      </c>
    </row>
    <row r="118" spans="2:7" ht="12.75">
      <c r="B118" s="61" t="s">
        <v>987</v>
      </c>
      <c r="C118" s="21">
        <v>1</v>
      </c>
      <c r="D118" s="41">
        <v>1</v>
      </c>
      <c r="E118" s="23">
        <v>11</v>
      </c>
      <c r="F118" s="25">
        <v>0</v>
      </c>
      <c r="G118" s="26">
        <v>0</v>
      </c>
    </row>
    <row r="119" spans="2:7" ht="12.75">
      <c r="B119" s="61" t="s">
        <v>546</v>
      </c>
      <c r="C119" s="21">
        <v>1</v>
      </c>
      <c r="D119" s="41">
        <v>1</v>
      </c>
      <c r="E119" s="23">
        <v>5</v>
      </c>
      <c r="F119" s="25">
        <v>0</v>
      </c>
      <c r="G119" s="26">
        <v>0</v>
      </c>
    </row>
    <row r="120" spans="2:7" ht="12.75">
      <c r="B120" s="61" t="s">
        <v>547</v>
      </c>
      <c r="C120" s="21">
        <v>1</v>
      </c>
      <c r="D120" s="41">
        <v>1</v>
      </c>
      <c r="E120" s="23">
        <v>0</v>
      </c>
      <c r="F120" s="25">
        <v>0</v>
      </c>
      <c r="G120" s="26">
        <v>1</v>
      </c>
    </row>
    <row r="121" spans="2:7" ht="12.75">
      <c r="B121" s="61" t="s">
        <v>548</v>
      </c>
      <c r="C121" s="21">
        <v>1</v>
      </c>
      <c r="D121" s="41">
        <v>1</v>
      </c>
      <c r="E121" s="23">
        <v>0</v>
      </c>
      <c r="F121" s="25">
        <v>0</v>
      </c>
      <c r="G121" s="26">
        <v>1</v>
      </c>
    </row>
    <row r="122" spans="2:7" ht="12.75">
      <c r="B122" s="61" t="s">
        <v>549</v>
      </c>
      <c r="C122" s="21">
        <v>1</v>
      </c>
      <c r="D122" s="41">
        <v>1</v>
      </c>
      <c r="E122" s="23">
        <v>0</v>
      </c>
      <c r="F122" s="25">
        <v>1</v>
      </c>
      <c r="G122" s="26">
        <v>1</v>
      </c>
    </row>
    <row r="123" spans="2:7" ht="12.75">
      <c r="B123" s="61" t="s">
        <v>550</v>
      </c>
      <c r="C123" s="21">
        <v>1</v>
      </c>
      <c r="D123" s="41">
        <v>1</v>
      </c>
      <c r="E123" s="23">
        <v>0</v>
      </c>
      <c r="F123" s="25">
        <v>0</v>
      </c>
      <c r="G123" s="26">
        <v>1</v>
      </c>
    </row>
    <row r="124" spans="2:7" ht="12.75">
      <c r="B124" s="61" t="s">
        <v>551</v>
      </c>
      <c r="C124" s="21">
        <v>1</v>
      </c>
      <c r="D124" s="41">
        <v>1</v>
      </c>
      <c r="E124" s="23">
        <v>860</v>
      </c>
      <c r="F124" s="25">
        <v>0</v>
      </c>
      <c r="G124" s="26">
        <v>0</v>
      </c>
    </row>
    <row r="125" spans="2:7" ht="13.5" thickBot="1">
      <c r="B125" s="63" t="s">
        <v>552</v>
      </c>
      <c r="C125" s="29">
        <v>1</v>
      </c>
      <c r="D125" s="44">
        <v>1</v>
      </c>
      <c r="E125" s="31">
        <v>525</v>
      </c>
      <c r="F125" s="33">
        <v>0</v>
      </c>
      <c r="G125" s="34"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B2:G26"/>
  <sheetViews>
    <sheetView workbookViewId="0" topLeftCell="A1">
      <selection activeCell="E13" sqref="E13"/>
    </sheetView>
  </sheetViews>
  <sheetFormatPr defaultColWidth="9.140625" defaultRowHeight="12.75"/>
  <cols>
    <col min="1" max="1" width="3.421875" style="0" customWidth="1"/>
    <col min="2" max="2" width="29.8515625" style="0" bestFit="1" customWidth="1"/>
    <col min="3" max="3" width="10.8515625" style="0" bestFit="1" customWidth="1"/>
    <col min="4" max="4" width="11.28125" style="0" customWidth="1"/>
    <col min="5" max="5" width="9.7109375" style="0" customWidth="1"/>
    <col min="6" max="6" width="12.57421875" style="0" bestFit="1" customWidth="1"/>
    <col min="7" max="7" width="7.421875" style="0" customWidth="1"/>
  </cols>
  <sheetData>
    <row r="1" ht="13.5" thickBot="1"/>
    <row r="2" spans="2:7" ht="26.25" thickBot="1">
      <c r="B2" s="65" t="s">
        <v>750</v>
      </c>
      <c r="C2" s="50" t="s">
        <v>751</v>
      </c>
      <c r="D2" s="51" t="s">
        <v>752</v>
      </c>
      <c r="E2" s="51" t="s">
        <v>753</v>
      </c>
      <c r="F2" s="51" t="s">
        <v>571</v>
      </c>
      <c r="G2" s="53" t="s">
        <v>754</v>
      </c>
    </row>
    <row r="3" spans="2:7" ht="12.75">
      <c r="B3" s="59" t="s">
        <v>755</v>
      </c>
      <c r="C3" s="66">
        <v>172735</v>
      </c>
      <c r="D3" s="67">
        <v>153353</v>
      </c>
      <c r="E3" s="16">
        <v>8.87399731834113</v>
      </c>
      <c r="F3" s="18">
        <v>0.41342756152153</v>
      </c>
      <c r="G3" s="19">
        <v>0.0155787765979766</v>
      </c>
    </row>
    <row r="4" spans="2:7" ht="12.75">
      <c r="B4" s="61" t="s">
        <v>756</v>
      </c>
      <c r="C4" s="68">
        <v>13350</v>
      </c>
      <c r="D4" s="69">
        <v>9220</v>
      </c>
      <c r="E4" s="23">
        <v>58.0525504021152</v>
      </c>
      <c r="F4" s="25">
        <v>0.358279466629028</v>
      </c>
      <c r="G4" s="26">
        <v>0.320074915885925</v>
      </c>
    </row>
    <row r="5" spans="2:7" ht="12.75">
      <c r="B5" s="61" t="s">
        <v>757</v>
      </c>
      <c r="C5" s="68">
        <v>10197</v>
      </c>
      <c r="D5" s="69">
        <v>5613</v>
      </c>
      <c r="E5" s="23">
        <v>26.3040966948336</v>
      </c>
      <c r="F5" s="25">
        <v>0.352656990289688</v>
      </c>
      <c r="G5" s="26">
        <v>0.08316171169281</v>
      </c>
    </row>
    <row r="6" spans="2:7" ht="12.75">
      <c r="B6" s="61" t="s">
        <v>758</v>
      </c>
      <c r="C6" s="68">
        <v>6994</v>
      </c>
      <c r="D6" s="69">
        <v>6314</v>
      </c>
      <c r="E6" s="23">
        <v>19.9576296743063</v>
      </c>
      <c r="F6" s="25">
        <v>0.270522385835647</v>
      </c>
      <c r="G6" s="26">
        <v>0.0517586506903171</v>
      </c>
    </row>
    <row r="7" spans="2:7" ht="12.75">
      <c r="B7" s="61" t="s">
        <v>759</v>
      </c>
      <c r="C7" s="68">
        <v>6163</v>
      </c>
      <c r="D7" s="69">
        <v>4608</v>
      </c>
      <c r="E7" s="23">
        <v>119.727861771058</v>
      </c>
      <c r="F7" s="25">
        <v>0.52479338645935</v>
      </c>
      <c r="G7" s="26">
        <v>0.323868244886398</v>
      </c>
    </row>
    <row r="8" spans="2:7" ht="12.75">
      <c r="B8" s="61" t="s">
        <v>760</v>
      </c>
      <c r="C8" s="68">
        <v>1572</v>
      </c>
      <c r="D8" s="69">
        <v>1337</v>
      </c>
      <c r="E8" s="23">
        <v>137.93581081081</v>
      </c>
      <c r="F8" s="25">
        <v>0.802469134330749</v>
      </c>
      <c r="G8" s="26">
        <v>0.435114502906799</v>
      </c>
    </row>
    <row r="9" spans="2:7" ht="12.75">
      <c r="B9" s="61" t="s">
        <v>761</v>
      </c>
      <c r="C9" s="68">
        <v>1456</v>
      </c>
      <c r="D9" s="69">
        <v>1140</v>
      </c>
      <c r="E9" s="23">
        <v>44.749301025163</v>
      </c>
      <c r="F9" s="25">
        <v>0.472527474164962</v>
      </c>
      <c r="G9" s="26">
        <v>0.263049453496933</v>
      </c>
    </row>
    <row r="10" spans="2:7" ht="12.75">
      <c r="B10" s="61" t="s">
        <v>762</v>
      </c>
      <c r="C10" s="68">
        <v>556</v>
      </c>
      <c r="D10" s="69">
        <v>506</v>
      </c>
      <c r="E10" s="23">
        <v>15.9213051823416</v>
      </c>
      <c r="F10" s="25">
        <v>0.400000005960464</v>
      </c>
      <c r="G10" s="26">
        <v>0.0629496425390243</v>
      </c>
    </row>
    <row r="11" spans="2:7" ht="12.75">
      <c r="B11" s="61" t="s">
        <v>763</v>
      </c>
      <c r="C11" s="68">
        <v>236</v>
      </c>
      <c r="D11" s="69">
        <v>205</v>
      </c>
      <c r="E11" s="23">
        <v>39.8019801980198</v>
      </c>
      <c r="F11" s="25">
        <v>0.0714285746216774</v>
      </c>
      <c r="G11" s="26">
        <v>0.144067794084548</v>
      </c>
    </row>
    <row r="12" spans="2:7" ht="12.75">
      <c r="B12" s="61" t="s">
        <v>764</v>
      </c>
      <c r="C12" s="68">
        <v>131</v>
      </c>
      <c r="D12" s="69">
        <v>28</v>
      </c>
      <c r="E12" s="23">
        <v>112.735537190082</v>
      </c>
      <c r="F12" s="25">
        <v>0.16666667163372</v>
      </c>
      <c r="G12" s="26">
        <v>0.0763358771800994</v>
      </c>
    </row>
    <row r="13" spans="2:7" ht="12.75">
      <c r="B13" s="61" t="s">
        <v>765</v>
      </c>
      <c r="C13" s="68">
        <v>112</v>
      </c>
      <c r="D13" s="69">
        <v>51</v>
      </c>
      <c r="E13" s="23">
        <v>68.6696428571428</v>
      </c>
      <c r="F13" s="25">
        <v>0</v>
      </c>
      <c r="G13" s="26">
        <v>0</v>
      </c>
    </row>
    <row r="14" spans="2:7" ht="12.75">
      <c r="B14" s="61" t="s">
        <v>766</v>
      </c>
      <c r="C14" s="68">
        <v>58</v>
      </c>
      <c r="D14" s="69">
        <v>44</v>
      </c>
      <c r="E14" s="23">
        <v>289.464285714285</v>
      </c>
      <c r="F14" s="25">
        <v>0</v>
      </c>
      <c r="G14" s="26">
        <v>0.0344827584922313</v>
      </c>
    </row>
    <row r="15" spans="2:7" ht="12.75">
      <c r="B15" s="61" t="s">
        <v>767</v>
      </c>
      <c r="C15" s="68">
        <v>48</v>
      </c>
      <c r="D15" s="69">
        <v>32</v>
      </c>
      <c r="E15" s="23">
        <v>193.361111111111</v>
      </c>
      <c r="F15" s="25">
        <v>1</v>
      </c>
      <c r="G15" s="26">
        <v>0.25</v>
      </c>
    </row>
    <row r="16" spans="2:7" ht="12.75">
      <c r="B16" s="61" t="s">
        <v>768</v>
      </c>
      <c r="C16" s="68">
        <v>30</v>
      </c>
      <c r="D16" s="69">
        <v>16</v>
      </c>
      <c r="E16" s="23">
        <v>128.321428571428</v>
      </c>
      <c r="F16" s="25">
        <v>0</v>
      </c>
      <c r="G16" s="26">
        <v>0.0666666701436042</v>
      </c>
    </row>
    <row r="17" spans="2:7" ht="12.75">
      <c r="B17" s="61" t="s">
        <v>769</v>
      </c>
      <c r="C17" s="68">
        <v>29</v>
      </c>
      <c r="D17" s="69">
        <v>26</v>
      </c>
      <c r="E17" s="23">
        <v>185.4</v>
      </c>
      <c r="F17" s="25">
        <v>1</v>
      </c>
      <c r="G17" s="26">
        <v>0.482758611440658</v>
      </c>
    </row>
    <row r="18" spans="2:7" ht="12.75">
      <c r="B18" s="61" t="s">
        <v>770</v>
      </c>
      <c r="C18" s="68">
        <v>28</v>
      </c>
      <c r="D18" s="69">
        <v>21</v>
      </c>
      <c r="E18" s="23">
        <v>52</v>
      </c>
      <c r="F18" s="25">
        <v>0.75</v>
      </c>
      <c r="G18" s="26">
        <v>0.714285731315612</v>
      </c>
    </row>
    <row r="19" spans="2:7" ht="12.75">
      <c r="B19" s="61" t="s">
        <v>771</v>
      </c>
      <c r="C19" s="68">
        <v>16</v>
      </c>
      <c r="D19" s="69">
        <v>1</v>
      </c>
      <c r="E19" s="23">
        <v>54.0625</v>
      </c>
      <c r="F19" s="25">
        <v>0</v>
      </c>
      <c r="G19" s="26">
        <v>0</v>
      </c>
    </row>
    <row r="20" spans="2:7" ht="12.75">
      <c r="B20" s="61" t="s">
        <v>772</v>
      </c>
      <c r="C20" s="68">
        <v>6</v>
      </c>
      <c r="D20" s="69">
        <v>3</v>
      </c>
      <c r="E20" s="23">
        <v>25.1666666666666</v>
      </c>
      <c r="F20" s="25">
        <v>0</v>
      </c>
      <c r="G20" s="26">
        <v>0</v>
      </c>
    </row>
    <row r="21" spans="2:7" ht="12.75">
      <c r="B21" s="61" t="s">
        <v>759</v>
      </c>
      <c r="C21" s="68">
        <v>5</v>
      </c>
      <c r="D21" s="69">
        <v>4</v>
      </c>
      <c r="E21" s="23">
        <v>70</v>
      </c>
      <c r="F21" s="25">
        <v>0.33333334326744</v>
      </c>
      <c r="G21" s="26">
        <v>0.400000005960464</v>
      </c>
    </row>
    <row r="22" spans="2:7" ht="12.75">
      <c r="B22" s="61" t="s">
        <v>773</v>
      </c>
      <c r="C22" s="68">
        <v>5</v>
      </c>
      <c r="D22" s="69">
        <v>5</v>
      </c>
      <c r="E22" s="23">
        <v>7</v>
      </c>
      <c r="F22" s="25">
        <v>0.75</v>
      </c>
      <c r="G22" s="26">
        <v>0.800000011920929</v>
      </c>
    </row>
    <row r="23" spans="2:7" ht="12.75">
      <c r="B23" s="61" t="s">
        <v>774</v>
      </c>
      <c r="C23" s="68">
        <v>3</v>
      </c>
      <c r="D23" s="69">
        <v>3</v>
      </c>
      <c r="E23" s="23">
        <v>34.6666666666666</v>
      </c>
      <c r="F23" s="25">
        <v>0</v>
      </c>
      <c r="G23" s="26">
        <v>0</v>
      </c>
    </row>
    <row r="24" spans="2:7" ht="12.75">
      <c r="B24" s="61" t="s">
        <v>775</v>
      </c>
      <c r="C24" s="68">
        <v>2</v>
      </c>
      <c r="D24" s="69">
        <v>2</v>
      </c>
      <c r="E24" s="23">
        <v>0</v>
      </c>
      <c r="F24" s="25">
        <v>0</v>
      </c>
      <c r="G24" s="26">
        <v>1</v>
      </c>
    </row>
    <row r="25" spans="2:7" ht="12.75">
      <c r="B25" s="61" t="s">
        <v>776</v>
      </c>
      <c r="C25" s="68">
        <v>1</v>
      </c>
      <c r="D25" s="69">
        <v>1</v>
      </c>
      <c r="E25" s="23">
        <v>84</v>
      </c>
      <c r="F25" s="25">
        <v>0</v>
      </c>
      <c r="G25" s="26">
        <v>0</v>
      </c>
    </row>
    <row r="26" spans="2:7" ht="13.5" thickBot="1">
      <c r="B26" s="63" t="s">
        <v>777</v>
      </c>
      <c r="C26" s="70">
        <v>1</v>
      </c>
      <c r="D26" s="71">
        <v>1</v>
      </c>
      <c r="E26" s="31">
        <v>33</v>
      </c>
      <c r="F26" s="33">
        <v>0</v>
      </c>
      <c r="G26" s="34"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B2:I36"/>
  <sheetViews>
    <sheetView workbookViewId="0" topLeftCell="A1">
      <selection activeCell="I7" sqref="I7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10.8515625" style="0" bestFit="1" customWidth="1"/>
    <col min="4" max="4" width="18.140625" style="0" bestFit="1" customWidth="1"/>
    <col min="5" max="5" width="13.7109375" style="0" customWidth="1"/>
    <col min="6" max="6" width="12.57421875" style="3" bestFit="1" customWidth="1"/>
    <col min="7" max="7" width="9.140625" style="3" customWidth="1"/>
  </cols>
  <sheetData>
    <row r="1" ht="13.5" thickBot="1"/>
    <row r="2" spans="2:7" ht="13.5" thickBot="1">
      <c r="B2" s="36" t="s">
        <v>634</v>
      </c>
      <c r="C2" s="9" t="s">
        <v>751</v>
      </c>
      <c r="D2" s="9" t="s">
        <v>752</v>
      </c>
      <c r="E2" s="9" t="s">
        <v>778</v>
      </c>
      <c r="F2" s="10" t="s">
        <v>571</v>
      </c>
      <c r="G2" s="11" t="s">
        <v>754</v>
      </c>
    </row>
    <row r="3" spans="2:9" ht="12.75">
      <c r="B3" s="84" t="s">
        <v>787</v>
      </c>
      <c r="C3" s="39">
        <v>472</v>
      </c>
      <c r="D3" s="39">
        <v>384</v>
      </c>
      <c r="E3" s="16">
        <v>74.8103975535168</v>
      </c>
      <c r="F3" s="102">
        <v>0.545454561710357</v>
      </c>
      <c r="G3" s="103">
        <v>0.307203382253646</v>
      </c>
      <c r="H3" s="98">
        <f>C3/SUM($C$3:$C$36)</f>
        <v>0.30025445292620867</v>
      </c>
      <c r="I3" t="s">
        <v>420</v>
      </c>
    </row>
    <row r="4" spans="2:9" ht="12.75">
      <c r="B4" s="85" t="s">
        <v>795</v>
      </c>
      <c r="C4" s="41">
        <v>351</v>
      </c>
      <c r="D4" s="41">
        <v>308</v>
      </c>
      <c r="E4" s="23">
        <v>240.251497005988</v>
      </c>
      <c r="F4" s="104">
        <v>0.69696968793869</v>
      </c>
      <c r="G4" s="105">
        <v>0.524216532707214</v>
      </c>
      <c r="H4" s="98">
        <f aca="true" t="shared" si="0" ref="H4:H36">C4/SUM($C$3:$C$36)</f>
        <v>0.22328244274809161</v>
      </c>
      <c r="I4" t="s">
        <v>421</v>
      </c>
    </row>
    <row r="5" spans="2:9" ht="12.75">
      <c r="B5" s="85" t="s">
        <v>799</v>
      </c>
      <c r="C5" s="41">
        <v>299</v>
      </c>
      <c r="D5" s="41">
        <v>265</v>
      </c>
      <c r="E5" s="23">
        <v>240.607594936708</v>
      </c>
      <c r="F5" s="104">
        <v>0.854368925094604</v>
      </c>
      <c r="G5" s="105">
        <v>0.735785961151123</v>
      </c>
      <c r="H5" s="98">
        <f t="shared" si="0"/>
        <v>0.19020356234096691</v>
      </c>
      <c r="I5" t="s">
        <v>422</v>
      </c>
    </row>
    <row r="6" spans="2:9" ht="12.75">
      <c r="B6" s="85" t="s">
        <v>377</v>
      </c>
      <c r="C6" s="41">
        <v>59</v>
      </c>
      <c r="D6" s="41">
        <v>50</v>
      </c>
      <c r="E6" s="23">
        <v>61.5416666666666</v>
      </c>
      <c r="F6" s="104">
        <v>1</v>
      </c>
      <c r="G6" s="105">
        <v>0.186440676450729</v>
      </c>
      <c r="H6" s="98">
        <f t="shared" si="0"/>
        <v>0.037531806615776084</v>
      </c>
      <c r="I6" t="s">
        <v>423</v>
      </c>
    </row>
    <row r="7" spans="2:9" ht="12.75">
      <c r="B7" s="85" t="s">
        <v>378</v>
      </c>
      <c r="C7" s="41">
        <v>38</v>
      </c>
      <c r="D7" s="41">
        <v>29</v>
      </c>
      <c r="E7" s="23">
        <v>138.59375</v>
      </c>
      <c r="F7" s="104">
        <v>0.5</v>
      </c>
      <c r="G7" s="105">
        <v>0.157894730567932</v>
      </c>
      <c r="H7" s="98">
        <f t="shared" si="0"/>
        <v>0.024173027989821884</v>
      </c>
      <c r="I7" t="s">
        <v>424</v>
      </c>
    </row>
    <row r="8" spans="2:9" ht="12.75">
      <c r="B8" s="85" t="s">
        <v>379</v>
      </c>
      <c r="C8" s="41">
        <v>33</v>
      </c>
      <c r="D8" s="41">
        <v>22</v>
      </c>
      <c r="E8" s="23">
        <v>107.870967741935</v>
      </c>
      <c r="F8" s="104">
        <v>1</v>
      </c>
      <c r="G8" s="105">
        <v>0.0606060624122619</v>
      </c>
      <c r="H8" s="98">
        <f t="shared" si="0"/>
        <v>0.02099236641221374</v>
      </c>
      <c r="I8" t="s">
        <v>425</v>
      </c>
    </row>
    <row r="9" spans="2:9" ht="12.75">
      <c r="B9" s="85" t="s">
        <v>380</v>
      </c>
      <c r="C9" s="41">
        <v>33</v>
      </c>
      <c r="D9" s="41">
        <v>25</v>
      </c>
      <c r="E9" s="23">
        <v>90.84</v>
      </c>
      <c r="F9" s="104">
        <v>0</v>
      </c>
      <c r="G9" s="105">
        <v>0.242424249649047</v>
      </c>
      <c r="H9" s="98">
        <f t="shared" si="0"/>
        <v>0.02099236641221374</v>
      </c>
      <c r="I9" t="s">
        <v>426</v>
      </c>
    </row>
    <row r="10" spans="2:9" ht="12.75">
      <c r="B10" s="85" t="s">
        <v>381</v>
      </c>
      <c r="C10" s="41">
        <v>30</v>
      </c>
      <c r="D10" s="41">
        <v>20</v>
      </c>
      <c r="E10" s="23">
        <v>86.2692307692307</v>
      </c>
      <c r="F10" s="104">
        <v>0.600000023841857</v>
      </c>
      <c r="G10" s="105">
        <v>0.133333340287208</v>
      </c>
      <c r="H10" s="98">
        <f t="shared" si="0"/>
        <v>0.019083969465648856</v>
      </c>
      <c r="I10" t="s">
        <v>427</v>
      </c>
    </row>
    <row r="11" spans="2:9" ht="12.75">
      <c r="B11" s="85" t="s">
        <v>382</v>
      </c>
      <c r="C11" s="41">
        <v>26</v>
      </c>
      <c r="D11" s="41">
        <v>25</v>
      </c>
      <c r="E11" s="23">
        <v>49.5714285714285</v>
      </c>
      <c r="F11" s="104">
        <v>1</v>
      </c>
      <c r="G11" s="105">
        <v>0.192307695746421</v>
      </c>
      <c r="H11" s="98">
        <f t="shared" si="0"/>
        <v>0.01653944020356234</v>
      </c>
      <c r="I11" t="s">
        <v>428</v>
      </c>
    </row>
    <row r="12" spans="2:9" ht="12.75">
      <c r="B12" s="85" t="s">
        <v>383</v>
      </c>
      <c r="C12" s="41">
        <v>25</v>
      </c>
      <c r="D12" s="41">
        <v>24</v>
      </c>
      <c r="E12" s="23">
        <v>66.1111111111111</v>
      </c>
      <c r="F12" s="104">
        <v>0.875</v>
      </c>
      <c r="G12" s="105">
        <v>0.639999985694885</v>
      </c>
      <c r="H12" s="98">
        <f t="shared" si="0"/>
        <v>0.015903307888040712</v>
      </c>
      <c r="I12" t="s">
        <v>429</v>
      </c>
    </row>
    <row r="13" spans="2:8" ht="12.75">
      <c r="B13" s="85" t="s">
        <v>384</v>
      </c>
      <c r="C13" s="41">
        <v>25</v>
      </c>
      <c r="D13" s="41">
        <v>21</v>
      </c>
      <c r="E13" s="23">
        <v>160.263157894736</v>
      </c>
      <c r="F13" s="104">
        <v>1</v>
      </c>
      <c r="G13" s="105">
        <v>0.239999994635581</v>
      </c>
      <c r="H13" s="98">
        <f t="shared" si="0"/>
        <v>0.015903307888040712</v>
      </c>
    </row>
    <row r="14" spans="2:8" ht="12.75">
      <c r="B14" s="85" t="s">
        <v>385</v>
      </c>
      <c r="C14" s="41">
        <v>23</v>
      </c>
      <c r="D14" s="41">
        <v>19</v>
      </c>
      <c r="E14" s="23">
        <v>360.421052631578</v>
      </c>
      <c r="F14" s="104">
        <v>1</v>
      </c>
      <c r="G14" s="105">
        <v>0.173913046717643</v>
      </c>
      <c r="H14" s="98">
        <f t="shared" si="0"/>
        <v>0.014631043256997456</v>
      </c>
    </row>
    <row r="15" spans="2:8" ht="12.75">
      <c r="B15" s="85" t="s">
        <v>386</v>
      </c>
      <c r="C15" s="41">
        <v>22</v>
      </c>
      <c r="D15" s="41">
        <v>19</v>
      </c>
      <c r="E15" s="23">
        <v>175.153846153846</v>
      </c>
      <c r="F15" s="104">
        <v>0.615384638309478</v>
      </c>
      <c r="G15" s="105">
        <v>0.409090906381607</v>
      </c>
      <c r="H15" s="98">
        <f t="shared" si="0"/>
        <v>0.013994910941475827</v>
      </c>
    </row>
    <row r="16" spans="2:8" ht="12.75">
      <c r="B16" s="85" t="s">
        <v>387</v>
      </c>
      <c r="C16" s="41">
        <v>19</v>
      </c>
      <c r="D16" s="41">
        <v>18</v>
      </c>
      <c r="E16" s="23">
        <v>65.8888888888888</v>
      </c>
      <c r="F16" s="104">
        <v>0.818181812763214</v>
      </c>
      <c r="G16" s="105">
        <v>0.526315808296203</v>
      </c>
      <c r="H16" s="98">
        <f t="shared" si="0"/>
        <v>0.012086513994910942</v>
      </c>
    </row>
    <row r="17" spans="2:8" ht="12.75">
      <c r="B17" s="85" t="s">
        <v>388</v>
      </c>
      <c r="C17" s="41">
        <v>18</v>
      </c>
      <c r="D17" s="41">
        <v>17</v>
      </c>
      <c r="E17" s="23">
        <v>49</v>
      </c>
      <c r="F17" s="104">
        <v>0.933333337306976</v>
      </c>
      <c r="G17" s="105">
        <v>0.833333313465118</v>
      </c>
      <c r="H17" s="98">
        <f t="shared" si="0"/>
        <v>0.011450381679389313</v>
      </c>
    </row>
    <row r="18" spans="2:8" ht="12.75">
      <c r="B18" s="85" t="s">
        <v>389</v>
      </c>
      <c r="C18" s="41">
        <v>17</v>
      </c>
      <c r="D18" s="41">
        <v>16</v>
      </c>
      <c r="E18" s="23">
        <v>125.875</v>
      </c>
      <c r="F18" s="104">
        <v>0.888888895511627</v>
      </c>
      <c r="G18" s="105">
        <v>0.529411792755127</v>
      </c>
      <c r="H18" s="98">
        <f t="shared" si="0"/>
        <v>0.010814249363867684</v>
      </c>
    </row>
    <row r="19" spans="2:8" ht="12.75">
      <c r="B19" s="85" t="s">
        <v>390</v>
      </c>
      <c r="C19" s="41">
        <v>14</v>
      </c>
      <c r="D19" s="41">
        <v>13</v>
      </c>
      <c r="E19" s="23">
        <v>139.2</v>
      </c>
      <c r="F19" s="104">
        <v>1</v>
      </c>
      <c r="G19" s="105">
        <v>0.285714298486709</v>
      </c>
      <c r="H19" s="98">
        <f t="shared" si="0"/>
        <v>0.008905852417302799</v>
      </c>
    </row>
    <row r="20" spans="2:8" ht="12.75">
      <c r="B20" s="85" t="s">
        <v>391</v>
      </c>
      <c r="C20" s="41">
        <v>11</v>
      </c>
      <c r="D20" s="41">
        <v>10</v>
      </c>
      <c r="E20" s="23">
        <v>177.571428571428</v>
      </c>
      <c r="F20" s="104">
        <v>0.800000011920929</v>
      </c>
      <c r="G20" s="105">
        <v>0.363636374473571</v>
      </c>
      <c r="H20" s="98">
        <f t="shared" si="0"/>
        <v>0.006997455470737914</v>
      </c>
    </row>
    <row r="21" spans="2:8" ht="12.75">
      <c r="B21" s="85" t="s">
        <v>392</v>
      </c>
      <c r="C21" s="41">
        <v>11</v>
      </c>
      <c r="D21" s="41">
        <v>11</v>
      </c>
      <c r="E21" s="23">
        <v>37.5</v>
      </c>
      <c r="F21" s="104">
        <v>1</v>
      </c>
      <c r="G21" s="105">
        <v>0.0909090936183929</v>
      </c>
      <c r="H21" s="98">
        <f t="shared" si="0"/>
        <v>0.006997455470737914</v>
      </c>
    </row>
    <row r="22" spans="2:8" ht="12.75">
      <c r="B22" s="85" t="s">
        <v>393</v>
      </c>
      <c r="C22" s="41">
        <v>9</v>
      </c>
      <c r="D22" s="41">
        <v>9</v>
      </c>
      <c r="E22" s="23">
        <v>309</v>
      </c>
      <c r="F22" s="104">
        <v>0.800000011920929</v>
      </c>
      <c r="G22" s="105">
        <v>0.555555582046508</v>
      </c>
      <c r="H22" s="98">
        <f t="shared" si="0"/>
        <v>0.0057251908396946565</v>
      </c>
    </row>
    <row r="23" spans="2:8" ht="12.75">
      <c r="B23" s="85" t="s">
        <v>394</v>
      </c>
      <c r="C23" s="41">
        <v>9</v>
      </c>
      <c r="D23" s="41">
        <v>7</v>
      </c>
      <c r="E23" s="23">
        <v>440.333333333333</v>
      </c>
      <c r="F23" s="104">
        <v>1</v>
      </c>
      <c r="G23" s="105">
        <v>0.33333334326744</v>
      </c>
      <c r="H23" s="98">
        <f t="shared" si="0"/>
        <v>0.0057251908396946565</v>
      </c>
    </row>
    <row r="24" spans="2:8" ht="12.75">
      <c r="B24" s="85" t="s">
        <v>395</v>
      </c>
      <c r="C24" s="41">
        <v>7</v>
      </c>
      <c r="D24" s="41">
        <v>7</v>
      </c>
      <c r="E24" s="23">
        <v>118.8</v>
      </c>
      <c r="F24" s="104">
        <v>1</v>
      </c>
      <c r="G24" s="105">
        <v>0.285714298486709</v>
      </c>
      <c r="H24" s="98">
        <f t="shared" si="0"/>
        <v>0.004452926208651399</v>
      </c>
    </row>
    <row r="25" spans="2:8" ht="12.75">
      <c r="B25" s="85" t="s">
        <v>396</v>
      </c>
      <c r="C25" s="41">
        <v>7</v>
      </c>
      <c r="D25" s="41">
        <v>7</v>
      </c>
      <c r="E25" s="23">
        <v>400</v>
      </c>
      <c r="F25" s="104">
        <v>1</v>
      </c>
      <c r="G25" s="105">
        <v>0.857142865657806</v>
      </c>
      <c r="H25" s="98">
        <f t="shared" si="0"/>
        <v>0.004452926208651399</v>
      </c>
    </row>
    <row r="26" spans="2:8" ht="12.75">
      <c r="B26" s="85" t="s">
        <v>397</v>
      </c>
      <c r="C26" s="41">
        <v>3</v>
      </c>
      <c r="D26" s="41">
        <v>1</v>
      </c>
      <c r="E26" s="23">
        <v>19</v>
      </c>
      <c r="F26" s="104">
        <v>0</v>
      </c>
      <c r="G26" s="105">
        <v>0</v>
      </c>
      <c r="H26" s="98">
        <f t="shared" si="0"/>
        <v>0.0019083969465648854</v>
      </c>
    </row>
    <row r="27" spans="2:8" ht="12.75">
      <c r="B27" s="85" t="s">
        <v>398</v>
      </c>
      <c r="C27" s="41">
        <v>2</v>
      </c>
      <c r="D27" s="41">
        <v>1</v>
      </c>
      <c r="E27" s="23">
        <v>14</v>
      </c>
      <c r="F27" s="104">
        <v>0</v>
      </c>
      <c r="G27" s="105">
        <v>0.5</v>
      </c>
      <c r="H27" s="98">
        <f t="shared" si="0"/>
        <v>0.001272264631043257</v>
      </c>
    </row>
    <row r="28" spans="2:8" ht="12.75">
      <c r="B28" s="85" t="s">
        <v>399</v>
      </c>
      <c r="C28" s="41">
        <v>1</v>
      </c>
      <c r="D28" s="41">
        <v>1</v>
      </c>
      <c r="E28" s="23">
        <v>0</v>
      </c>
      <c r="F28" s="104">
        <v>0</v>
      </c>
      <c r="G28" s="105">
        <v>1</v>
      </c>
      <c r="H28" s="98">
        <f t="shared" si="0"/>
        <v>0.0006361323155216285</v>
      </c>
    </row>
    <row r="29" spans="2:8" ht="12.75">
      <c r="B29" s="85" t="s">
        <v>400</v>
      </c>
      <c r="C29" s="41">
        <v>1</v>
      </c>
      <c r="D29" s="41">
        <v>1</v>
      </c>
      <c r="E29" s="23">
        <v>0</v>
      </c>
      <c r="F29" s="104">
        <v>1</v>
      </c>
      <c r="G29" s="105">
        <v>1</v>
      </c>
      <c r="H29" s="98">
        <f t="shared" si="0"/>
        <v>0.0006361323155216285</v>
      </c>
    </row>
    <row r="30" spans="2:8" ht="12.75">
      <c r="B30" s="85" t="s">
        <v>401</v>
      </c>
      <c r="C30" s="41">
        <v>1</v>
      </c>
      <c r="D30" s="41">
        <v>1</v>
      </c>
      <c r="E30" s="23">
        <v>0</v>
      </c>
      <c r="F30" s="104">
        <v>1</v>
      </c>
      <c r="G30" s="105">
        <v>1</v>
      </c>
      <c r="H30" s="98">
        <f t="shared" si="0"/>
        <v>0.0006361323155216285</v>
      </c>
    </row>
    <row r="31" spans="2:8" ht="12.75">
      <c r="B31" s="85" t="s">
        <v>403</v>
      </c>
      <c r="C31" s="41">
        <v>1</v>
      </c>
      <c r="D31" s="41">
        <v>1</v>
      </c>
      <c r="E31" s="23">
        <v>0</v>
      </c>
      <c r="F31" s="104">
        <v>1</v>
      </c>
      <c r="G31" s="105">
        <v>1</v>
      </c>
      <c r="H31" s="98">
        <f t="shared" si="0"/>
        <v>0.0006361323155216285</v>
      </c>
    </row>
    <row r="32" spans="2:8" ht="12.75">
      <c r="B32" s="85" t="s">
        <v>404</v>
      </c>
      <c r="C32" s="41">
        <v>1</v>
      </c>
      <c r="D32" s="41">
        <v>1</v>
      </c>
      <c r="E32" s="23">
        <v>18</v>
      </c>
      <c r="F32" s="104">
        <v>0</v>
      </c>
      <c r="G32" s="105">
        <v>0</v>
      </c>
      <c r="H32" s="98">
        <f t="shared" si="0"/>
        <v>0.0006361323155216285</v>
      </c>
    </row>
    <row r="33" spans="2:8" ht="12.75">
      <c r="B33" s="85" t="s">
        <v>405</v>
      </c>
      <c r="C33" s="41">
        <v>1</v>
      </c>
      <c r="D33" s="41">
        <v>1</v>
      </c>
      <c r="E33" s="23">
        <v>4</v>
      </c>
      <c r="F33" s="104">
        <v>0</v>
      </c>
      <c r="G33" s="105">
        <v>0</v>
      </c>
      <c r="H33" s="98">
        <f t="shared" si="0"/>
        <v>0.0006361323155216285</v>
      </c>
    </row>
    <row r="34" spans="2:8" ht="12.75">
      <c r="B34" s="85" t="s">
        <v>406</v>
      </c>
      <c r="C34" s="41">
        <v>1</v>
      </c>
      <c r="D34" s="41">
        <v>1</v>
      </c>
      <c r="E34" s="23">
        <v>66</v>
      </c>
      <c r="F34" s="104">
        <v>0</v>
      </c>
      <c r="G34" s="105">
        <v>0</v>
      </c>
      <c r="H34" s="98">
        <f t="shared" si="0"/>
        <v>0.0006361323155216285</v>
      </c>
    </row>
    <row r="35" spans="2:8" ht="12.75">
      <c r="B35" s="85" t="s">
        <v>407</v>
      </c>
      <c r="C35" s="41">
        <v>1</v>
      </c>
      <c r="D35" s="41">
        <v>1</v>
      </c>
      <c r="E35" s="23">
        <v>48</v>
      </c>
      <c r="F35" s="104">
        <v>0</v>
      </c>
      <c r="G35" s="105">
        <v>0</v>
      </c>
      <c r="H35" s="98">
        <f t="shared" si="0"/>
        <v>0.0006361323155216285</v>
      </c>
    </row>
    <row r="36" spans="2:8" ht="13.5" thickBot="1">
      <c r="B36" s="86" t="s">
        <v>408</v>
      </c>
      <c r="C36" s="44">
        <v>1</v>
      </c>
      <c r="D36" s="44">
        <v>1</v>
      </c>
      <c r="E36" s="31">
        <v>5</v>
      </c>
      <c r="F36" s="106">
        <v>0</v>
      </c>
      <c r="G36" s="107">
        <v>0</v>
      </c>
      <c r="H36" s="98">
        <f t="shared" si="0"/>
        <v>0.0006361323155216285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B2:J502"/>
  <sheetViews>
    <sheetView workbookViewId="0" topLeftCell="A223">
      <selection activeCell="I249" sqref="I249"/>
    </sheetView>
  </sheetViews>
  <sheetFormatPr defaultColWidth="9.140625" defaultRowHeight="12.75"/>
  <cols>
    <col min="1" max="1" width="3.28125" style="0" customWidth="1"/>
    <col min="2" max="2" width="27.140625" style="0" bestFit="1" customWidth="1"/>
    <col min="3" max="3" width="10.8515625" style="0" bestFit="1" customWidth="1"/>
    <col min="4" max="4" width="17.8515625" style="0" customWidth="1"/>
    <col min="5" max="5" width="13.8515625" style="0" bestFit="1" customWidth="1"/>
    <col min="6" max="6" width="12.57421875" style="5" bestFit="1" customWidth="1"/>
    <col min="7" max="7" width="9.140625" style="5" customWidth="1"/>
  </cols>
  <sheetData>
    <row r="1" ht="13.5" thickBot="1"/>
    <row r="2" spans="2:7" ht="13.5" thickBot="1">
      <c r="B2" s="58" t="s">
        <v>634</v>
      </c>
      <c r="C2" s="8" t="s">
        <v>751</v>
      </c>
      <c r="D2" s="9" t="s">
        <v>752</v>
      </c>
      <c r="E2" s="9" t="s">
        <v>778</v>
      </c>
      <c r="F2" s="10" t="s">
        <v>571</v>
      </c>
      <c r="G2" s="11" t="s">
        <v>754</v>
      </c>
    </row>
    <row r="3" spans="2:10" ht="12.75">
      <c r="B3" s="59" t="s">
        <v>790</v>
      </c>
      <c r="C3" s="14">
        <v>393</v>
      </c>
      <c r="D3" s="39">
        <v>270</v>
      </c>
      <c r="E3" s="16">
        <v>37.6342857142857</v>
      </c>
      <c r="F3" s="18">
        <v>0</v>
      </c>
      <c r="G3" s="19">
        <v>0.109414756298065</v>
      </c>
      <c r="H3" t="s">
        <v>430</v>
      </c>
      <c r="I3" t="s">
        <v>431</v>
      </c>
      <c r="J3" t="s">
        <v>432</v>
      </c>
    </row>
    <row r="4" spans="2:9" ht="12.75">
      <c r="B4" s="61" t="s">
        <v>796</v>
      </c>
      <c r="C4" s="21">
        <v>349</v>
      </c>
      <c r="D4" s="41">
        <v>294</v>
      </c>
      <c r="E4" s="23">
        <v>49.6819787985865</v>
      </c>
      <c r="F4" s="25">
        <v>0.717948734760284</v>
      </c>
      <c r="G4" s="26">
        <v>0.18911175429821</v>
      </c>
      <c r="I4" t="s">
        <v>433</v>
      </c>
    </row>
    <row r="5" spans="2:9" ht="12.75">
      <c r="B5" s="61" t="s">
        <v>797</v>
      </c>
      <c r="C5" s="21">
        <v>321</v>
      </c>
      <c r="D5" s="41">
        <v>256</v>
      </c>
      <c r="E5" s="23">
        <v>28.727868852459</v>
      </c>
      <c r="F5" s="25">
        <v>0</v>
      </c>
      <c r="G5" s="26">
        <v>0.0498442351818084</v>
      </c>
      <c r="I5" t="s">
        <v>434</v>
      </c>
    </row>
    <row r="6" spans="2:10" ht="12.75">
      <c r="B6" s="61" t="s">
        <v>802</v>
      </c>
      <c r="C6" s="21">
        <v>276</v>
      </c>
      <c r="D6" s="41">
        <v>166</v>
      </c>
      <c r="E6" s="23">
        <v>15.090909090909</v>
      </c>
      <c r="F6" s="25">
        <v>0</v>
      </c>
      <c r="G6" s="26">
        <v>0.0434782616794109</v>
      </c>
      <c r="H6" t="s">
        <v>436</v>
      </c>
      <c r="I6" t="s">
        <v>435</v>
      </c>
      <c r="J6" t="s">
        <v>437</v>
      </c>
    </row>
    <row r="7" spans="2:10" ht="12.75">
      <c r="B7" s="61" t="s">
        <v>803</v>
      </c>
      <c r="C7" s="21">
        <v>267</v>
      </c>
      <c r="D7" s="41">
        <v>214</v>
      </c>
      <c r="E7" s="23">
        <v>5.6943396226415</v>
      </c>
      <c r="F7" s="25">
        <v>0</v>
      </c>
      <c r="G7" s="26">
        <v>0.00749063678085804</v>
      </c>
      <c r="H7" t="s">
        <v>430</v>
      </c>
      <c r="I7" t="s">
        <v>438</v>
      </c>
      <c r="J7" t="s">
        <v>432</v>
      </c>
    </row>
    <row r="8" spans="2:9" ht="12.75">
      <c r="B8" s="61" t="s">
        <v>804</v>
      </c>
      <c r="C8" s="21">
        <v>262</v>
      </c>
      <c r="D8" s="41">
        <v>221</v>
      </c>
      <c r="E8" s="23">
        <v>29.3786008230452</v>
      </c>
      <c r="F8" s="25">
        <v>0</v>
      </c>
      <c r="G8" s="26">
        <v>0.0725190863013267</v>
      </c>
      <c r="I8" t="s">
        <v>439</v>
      </c>
    </row>
    <row r="9" spans="2:9" ht="12.75">
      <c r="B9" s="61" t="s">
        <v>805</v>
      </c>
      <c r="C9" s="21">
        <v>257</v>
      </c>
      <c r="D9" s="41">
        <v>210</v>
      </c>
      <c r="E9" s="23">
        <v>8.1640625</v>
      </c>
      <c r="F9" s="25">
        <v>0</v>
      </c>
      <c r="G9" s="26">
        <v>0.00389105058275163</v>
      </c>
      <c r="I9" t="s">
        <v>440</v>
      </c>
    </row>
    <row r="10" spans="2:9" ht="12.75">
      <c r="B10" s="61" t="s">
        <v>806</v>
      </c>
      <c r="C10" s="21">
        <v>255</v>
      </c>
      <c r="D10" s="41">
        <v>226</v>
      </c>
      <c r="E10" s="23">
        <v>20.8360655737704</v>
      </c>
      <c r="F10" s="25">
        <v>0.33333334326744</v>
      </c>
      <c r="G10" s="26">
        <v>0.0431372560560703</v>
      </c>
      <c r="I10" t="s">
        <v>441</v>
      </c>
    </row>
    <row r="11" spans="2:9" ht="12.75">
      <c r="B11" s="61" t="s">
        <v>807</v>
      </c>
      <c r="C11" s="21">
        <v>252</v>
      </c>
      <c r="D11" s="41">
        <v>196</v>
      </c>
      <c r="E11" s="23">
        <v>10.7410358565737</v>
      </c>
      <c r="F11" s="25">
        <v>0</v>
      </c>
      <c r="G11" s="26">
        <v>0.00396825419738888</v>
      </c>
      <c r="I11" t="s">
        <v>442</v>
      </c>
    </row>
    <row r="12" spans="2:9" ht="12.75">
      <c r="B12" s="61" t="s">
        <v>808</v>
      </c>
      <c r="C12" s="21">
        <v>252</v>
      </c>
      <c r="D12" s="41">
        <v>159</v>
      </c>
      <c r="E12" s="23">
        <v>9.47950819672131</v>
      </c>
      <c r="F12" s="25">
        <v>0.5</v>
      </c>
      <c r="G12" s="26">
        <v>0.0317460335791111</v>
      </c>
      <c r="I12" t="s">
        <v>443</v>
      </c>
    </row>
    <row r="13" spans="2:7" ht="12.75">
      <c r="B13" s="61" t="s">
        <v>809</v>
      </c>
      <c r="C13" s="21">
        <v>251</v>
      </c>
      <c r="D13" s="41">
        <v>232</v>
      </c>
      <c r="E13" s="23">
        <v>9.276</v>
      </c>
      <c r="F13" s="25">
        <v>0</v>
      </c>
      <c r="G13" s="26">
        <v>0.00398406386375427</v>
      </c>
    </row>
    <row r="14" spans="2:7" ht="12.75">
      <c r="B14" s="61" t="s">
        <v>810</v>
      </c>
      <c r="C14" s="21">
        <v>250</v>
      </c>
      <c r="D14" s="41">
        <v>230</v>
      </c>
      <c r="E14" s="23">
        <v>11.2357723577235</v>
      </c>
      <c r="F14" s="25">
        <v>0</v>
      </c>
      <c r="G14" s="26">
        <v>0.0160000007599592</v>
      </c>
    </row>
    <row r="15" spans="2:7" ht="12.75">
      <c r="B15" s="61" t="s">
        <v>811</v>
      </c>
      <c r="C15" s="21">
        <v>249</v>
      </c>
      <c r="D15" s="41">
        <v>218</v>
      </c>
      <c r="E15" s="23">
        <v>9.77235772357723</v>
      </c>
      <c r="F15" s="25">
        <v>0</v>
      </c>
      <c r="G15" s="26">
        <v>0.0120481923222541</v>
      </c>
    </row>
    <row r="16" spans="2:7" ht="12.75">
      <c r="B16" s="61" t="s">
        <v>812</v>
      </c>
      <c r="C16" s="21">
        <v>246</v>
      </c>
      <c r="D16" s="41">
        <v>217</v>
      </c>
      <c r="E16" s="23">
        <v>7.25714285714285</v>
      </c>
      <c r="F16" s="25">
        <v>0</v>
      </c>
      <c r="G16" s="26">
        <v>0.00406504049897193</v>
      </c>
    </row>
    <row r="17" spans="2:7" ht="12.75">
      <c r="B17" s="61" t="s">
        <v>813</v>
      </c>
      <c r="C17" s="21">
        <v>245</v>
      </c>
      <c r="D17" s="41">
        <v>223</v>
      </c>
      <c r="E17" s="23">
        <v>11.4609053497942</v>
      </c>
      <c r="F17" s="25">
        <v>0</v>
      </c>
      <c r="G17" s="26">
        <v>0.0081632649526</v>
      </c>
    </row>
    <row r="18" spans="2:7" ht="12.75">
      <c r="B18" s="61" t="s">
        <v>814</v>
      </c>
      <c r="C18" s="21">
        <v>244</v>
      </c>
      <c r="D18" s="41">
        <v>226</v>
      </c>
      <c r="E18" s="23">
        <v>10.4893617021276</v>
      </c>
      <c r="F18" s="25">
        <v>0.5</v>
      </c>
      <c r="G18" s="26">
        <v>0.0368852466344833</v>
      </c>
    </row>
    <row r="19" spans="2:7" ht="12.75">
      <c r="B19" s="61" t="s">
        <v>815</v>
      </c>
      <c r="C19" s="21">
        <v>240</v>
      </c>
      <c r="D19" s="41">
        <v>223</v>
      </c>
      <c r="E19" s="23">
        <v>5.50214592274678</v>
      </c>
      <c r="F19" s="25">
        <v>0</v>
      </c>
      <c r="G19" s="26">
        <v>0.029166666790843</v>
      </c>
    </row>
    <row r="20" spans="2:7" ht="12.75">
      <c r="B20" s="61" t="s">
        <v>816</v>
      </c>
      <c r="C20" s="21">
        <v>240</v>
      </c>
      <c r="D20" s="41">
        <v>209</v>
      </c>
      <c r="E20" s="23">
        <v>5.55648535564853</v>
      </c>
      <c r="F20" s="25">
        <v>0</v>
      </c>
      <c r="G20" s="26">
        <v>0.00416666688397526</v>
      </c>
    </row>
    <row r="21" spans="2:7" ht="12.75">
      <c r="B21" s="61" t="s">
        <v>817</v>
      </c>
      <c r="C21" s="21">
        <v>238</v>
      </c>
      <c r="D21" s="41">
        <v>209</v>
      </c>
      <c r="E21" s="23">
        <v>5.08050847457627</v>
      </c>
      <c r="F21" s="25">
        <v>0</v>
      </c>
      <c r="G21" s="26">
        <v>0.00840336177498102</v>
      </c>
    </row>
    <row r="22" spans="2:7" ht="12.75">
      <c r="B22" s="61" t="s">
        <v>818</v>
      </c>
      <c r="C22" s="21">
        <v>237</v>
      </c>
      <c r="D22" s="41">
        <v>219</v>
      </c>
      <c r="E22" s="23">
        <v>20.5391705069124</v>
      </c>
      <c r="F22" s="25">
        <v>0.625</v>
      </c>
      <c r="G22" s="26">
        <v>0.0843881890177726</v>
      </c>
    </row>
    <row r="23" spans="2:7" ht="12.75">
      <c r="B23" s="61" t="s">
        <v>819</v>
      </c>
      <c r="C23" s="21">
        <v>237</v>
      </c>
      <c r="D23" s="41">
        <v>209</v>
      </c>
      <c r="E23" s="23">
        <v>19.7155172413793</v>
      </c>
      <c r="F23" s="25">
        <v>0</v>
      </c>
      <c r="G23" s="26">
        <v>0.0210970472544431</v>
      </c>
    </row>
    <row r="24" spans="2:7" ht="12.75">
      <c r="B24" s="61" t="s">
        <v>820</v>
      </c>
      <c r="C24" s="21">
        <v>236</v>
      </c>
      <c r="D24" s="41">
        <v>208</v>
      </c>
      <c r="E24" s="23">
        <v>12.7161572052401</v>
      </c>
      <c r="F24" s="25">
        <v>0.75</v>
      </c>
      <c r="G24" s="26">
        <v>0.0296610165387392</v>
      </c>
    </row>
    <row r="25" spans="2:7" ht="12.75">
      <c r="B25" s="61" t="s">
        <v>821</v>
      </c>
      <c r="C25" s="21">
        <v>236</v>
      </c>
      <c r="D25" s="41">
        <v>217</v>
      </c>
      <c r="E25" s="23">
        <v>10.4572649572649</v>
      </c>
      <c r="F25" s="25">
        <v>0</v>
      </c>
      <c r="G25" s="26">
        <v>0.00847457628697156</v>
      </c>
    </row>
    <row r="26" spans="2:7" ht="12.75">
      <c r="B26" s="61" t="s">
        <v>822</v>
      </c>
      <c r="C26" s="21">
        <v>236</v>
      </c>
      <c r="D26" s="41">
        <v>221</v>
      </c>
      <c r="E26" s="23">
        <v>8.87606837606837</v>
      </c>
      <c r="F26" s="25">
        <v>0</v>
      </c>
      <c r="G26" s="26">
        <v>0.00847457628697156</v>
      </c>
    </row>
    <row r="27" spans="2:7" ht="12.75">
      <c r="B27" s="61" t="s">
        <v>823</v>
      </c>
      <c r="C27" s="21">
        <v>235</v>
      </c>
      <c r="D27" s="41">
        <v>204</v>
      </c>
      <c r="E27" s="23">
        <v>9.43347639484978</v>
      </c>
      <c r="F27" s="25">
        <v>1</v>
      </c>
      <c r="G27" s="26">
        <v>0.00851063802838325</v>
      </c>
    </row>
    <row r="28" spans="2:7" ht="12.75">
      <c r="B28" s="61" t="s">
        <v>824</v>
      </c>
      <c r="C28" s="21">
        <v>235</v>
      </c>
      <c r="D28" s="41">
        <v>214</v>
      </c>
      <c r="E28" s="23">
        <v>8.39148936170212</v>
      </c>
      <c r="F28" s="25">
        <v>0</v>
      </c>
      <c r="G28" s="26">
        <v>0</v>
      </c>
    </row>
    <row r="29" spans="2:7" ht="12.75">
      <c r="B29" s="61" t="s">
        <v>825</v>
      </c>
      <c r="C29" s="21">
        <v>234</v>
      </c>
      <c r="D29" s="41">
        <v>210</v>
      </c>
      <c r="E29" s="23">
        <v>5.47413793103448</v>
      </c>
      <c r="F29" s="25">
        <v>0</v>
      </c>
      <c r="G29" s="26">
        <v>0.00854700896888971</v>
      </c>
    </row>
    <row r="30" spans="2:10" ht="12.75">
      <c r="B30" s="61" t="s">
        <v>826</v>
      </c>
      <c r="C30" s="21">
        <v>234</v>
      </c>
      <c r="D30" s="41">
        <v>186</v>
      </c>
      <c r="E30" s="23">
        <v>45.7857142857142</v>
      </c>
      <c r="F30" s="25">
        <v>0.509677410125732</v>
      </c>
      <c r="G30" s="26">
        <v>0.401709407567977</v>
      </c>
      <c r="H30" t="s">
        <v>446</v>
      </c>
      <c r="I30" t="s">
        <v>444</v>
      </c>
      <c r="J30" t="s">
        <v>445</v>
      </c>
    </row>
    <row r="31" spans="2:7" ht="12.75">
      <c r="B31" s="61" t="s">
        <v>827</v>
      </c>
      <c r="C31" s="21">
        <v>233</v>
      </c>
      <c r="D31" s="41">
        <v>208</v>
      </c>
      <c r="E31" s="23">
        <v>9.03862660944206</v>
      </c>
      <c r="F31" s="25">
        <v>0</v>
      </c>
      <c r="G31" s="26">
        <v>0</v>
      </c>
    </row>
    <row r="32" spans="2:7" ht="12.75">
      <c r="B32" s="61" t="s">
        <v>828</v>
      </c>
      <c r="C32" s="21">
        <v>232</v>
      </c>
      <c r="D32" s="41">
        <v>204</v>
      </c>
      <c r="E32" s="23">
        <v>7.52813852813852</v>
      </c>
      <c r="F32" s="25">
        <v>0</v>
      </c>
      <c r="G32" s="26">
        <v>0.00431034481152892</v>
      </c>
    </row>
    <row r="33" spans="2:7" ht="12.75">
      <c r="B33" s="61" t="s">
        <v>829</v>
      </c>
      <c r="C33" s="21">
        <v>231</v>
      </c>
      <c r="D33" s="41">
        <v>203</v>
      </c>
      <c r="E33" s="23">
        <v>6.4069264069264</v>
      </c>
      <c r="F33" s="25">
        <v>0</v>
      </c>
      <c r="G33" s="26">
        <v>0</v>
      </c>
    </row>
    <row r="34" spans="2:7" ht="12.75">
      <c r="B34" s="61" t="s">
        <v>830</v>
      </c>
      <c r="C34" s="21">
        <v>231</v>
      </c>
      <c r="D34" s="41">
        <v>213</v>
      </c>
      <c r="E34" s="23">
        <v>8.34497816593886</v>
      </c>
      <c r="F34" s="25">
        <v>0</v>
      </c>
      <c r="G34" s="26">
        <v>0.00865800864994525</v>
      </c>
    </row>
    <row r="35" spans="2:7" ht="12.75">
      <c r="B35" s="61" t="s">
        <v>831</v>
      </c>
      <c r="C35" s="21">
        <v>230</v>
      </c>
      <c r="D35" s="41">
        <v>212</v>
      </c>
      <c r="E35" s="23">
        <v>14.0796460176991</v>
      </c>
      <c r="F35" s="25">
        <v>0</v>
      </c>
      <c r="G35" s="26">
        <v>0.0173913035541772</v>
      </c>
    </row>
    <row r="36" spans="2:7" ht="12.75">
      <c r="B36" s="61" t="s">
        <v>832</v>
      </c>
      <c r="C36" s="21">
        <v>230</v>
      </c>
      <c r="D36" s="41">
        <v>210</v>
      </c>
      <c r="E36" s="23">
        <v>20.9082969432314</v>
      </c>
      <c r="F36" s="25">
        <v>1</v>
      </c>
      <c r="G36" s="26">
        <v>0.00434782588854432</v>
      </c>
    </row>
    <row r="37" spans="2:7" ht="12.75">
      <c r="B37" s="61" t="s">
        <v>833</v>
      </c>
      <c r="C37" s="21">
        <v>230</v>
      </c>
      <c r="D37" s="41">
        <v>208</v>
      </c>
      <c r="E37" s="23">
        <v>3.64757709251101</v>
      </c>
      <c r="F37" s="25">
        <v>0</v>
      </c>
      <c r="G37" s="26">
        <v>0.0130434781312942</v>
      </c>
    </row>
    <row r="38" spans="2:7" ht="12.75">
      <c r="B38" s="61" t="s">
        <v>834</v>
      </c>
      <c r="C38" s="21">
        <v>230</v>
      </c>
      <c r="D38" s="41">
        <v>196</v>
      </c>
      <c r="E38" s="23">
        <v>21.8333333333333</v>
      </c>
      <c r="F38" s="25">
        <v>0</v>
      </c>
      <c r="G38" s="26">
        <v>0.0347826071083545</v>
      </c>
    </row>
    <row r="39" spans="2:7" ht="12.75">
      <c r="B39" s="61" t="s">
        <v>835</v>
      </c>
      <c r="C39" s="21">
        <v>229</v>
      </c>
      <c r="D39" s="41">
        <v>210</v>
      </c>
      <c r="E39" s="23">
        <v>7.59388646288209</v>
      </c>
      <c r="F39" s="25">
        <v>0</v>
      </c>
      <c r="G39" s="26">
        <v>0</v>
      </c>
    </row>
    <row r="40" spans="2:7" ht="12.75">
      <c r="B40" s="61" t="s">
        <v>836</v>
      </c>
      <c r="C40" s="21">
        <v>228</v>
      </c>
      <c r="D40" s="41">
        <v>202</v>
      </c>
      <c r="E40" s="23">
        <v>10.1955555555555</v>
      </c>
      <c r="F40" s="25">
        <v>0</v>
      </c>
      <c r="G40" s="26">
        <v>0.013157894834876</v>
      </c>
    </row>
    <row r="41" spans="2:7" ht="12.75">
      <c r="B41" s="61" t="s">
        <v>837</v>
      </c>
      <c r="C41" s="21">
        <v>227</v>
      </c>
      <c r="D41" s="41">
        <v>209</v>
      </c>
      <c r="E41" s="23">
        <v>12.1541850220264</v>
      </c>
      <c r="F41" s="25">
        <v>0</v>
      </c>
      <c r="G41" s="26">
        <v>0</v>
      </c>
    </row>
    <row r="42" spans="2:7" ht="12.75">
      <c r="B42" s="61" t="s">
        <v>838</v>
      </c>
      <c r="C42" s="21">
        <v>226</v>
      </c>
      <c r="D42" s="41">
        <v>203</v>
      </c>
      <c r="E42" s="23">
        <v>10.6577777777777</v>
      </c>
      <c r="F42" s="25">
        <v>0</v>
      </c>
      <c r="G42" s="26">
        <v>0.00442477874457836</v>
      </c>
    </row>
    <row r="43" spans="2:7" ht="12.75">
      <c r="B43" s="61" t="s">
        <v>840</v>
      </c>
      <c r="C43" s="21">
        <v>225</v>
      </c>
      <c r="D43" s="41">
        <v>206</v>
      </c>
      <c r="E43" s="23">
        <v>6.06306306306306</v>
      </c>
      <c r="F43" s="25">
        <v>0.5</v>
      </c>
      <c r="G43" s="26">
        <v>0.0133333336561918</v>
      </c>
    </row>
    <row r="44" spans="2:7" ht="12.75">
      <c r="B44" s="61" t="s">
        <v>841</v>
      </c>
      <c r="C44" s="21">
        <v>225</v>
      </c>
      <c r="D44" s="41">
        <v>207</v>
      </c>
      <c r="E44" s="23">
        <v>9.75446428571428</v>
      </c>
      <c r="F44" s="25">
        <v>0</v>
      </c>
      <c r="G44" s="26">
        <v>0.00444444455206394</v>
      </c>
    </row>
    <row r="45" spans="2:7" ht="12.75">
      <c r="B45" s="61" t="s">
        <v>842</v>
      </c>
      <c r="C45" s="21">
        <v>224</v>
      </c>
      <c r="D45" s="41">
        <v>199</v>
      </c>
      <c r="E45" s="23">
        <v>5.13901345291479</v>
      </c>
      <c r="F45" s="25">
        <v>0</v>
      </c>
      <c r="G45" s="26">
        <v>0.00446428591385483</v>
      </c>
    </row>
    <row r="46" spans="2:7" ht="12.75">
      <c r="B46" s="61" t="s">
        <v>843</v>
      </c>
      <c r="C46" s="21">
        <v>224</v>
      </c>
      <c r="D46" s="41">
        <v>199</v>
      </c>
      <c r="E46" s="23">
        <v>5.41071428571428</v>
      </c>
      <c r="F46" s="25">
        <v>0</v>
      </c>
      <c r="G46" s="26">
        <v>0</v>
      </c>
    </row>
    <row r="47" spans="2:7" ht="12.75">
      <c r="B47" s="61" t="s">
        <v>844</v>
      </c>
      <c r="C47" s="21">
        <v>223</v>
      </c>
      <c r="D47" s="41">
        <v>206</v>
      </c>
      <c r="E47" s="23">
        <v>8.27354260089686</v>
      </c>
      <c r="F47" s="25">
        <v>0</v>
      </c>
      <c r="G47" s="26">
        <v>0</v>
      </c>
    </row>
    <row r="48" spans="2:7" ht="12.75">
      <c r="B48" s="61" t="s">
        <v>845</v>
      </c>
      <c r="C48" s="21">
        <v>223</v>
      </c>
      <c r="D48" s="41">
        <v>212</v>
      </c>
      <c r="E48" s="23">
        <v>7.22972972972973</v>
      </c>
      <c r="F48" s="25">
        <v>0</v>
      </c>
      <c r="G48" s="26">
        <v>0.00448430515825748</v>
      </c>
    </row>
    <row r="49" spans="2:7" ht="12.75">
      <c r="B49" s="61" t="s">
        <v>846</v>
      </c>
      <c r="C49" s="21">
        <v>223</v>
      </c>
      <c r="D49" s="41">
        <v>205</v>
      </c>
      <c r="E49" s="23">
        <v>4.59192825112107</v>
      </c>
      <c r="F49" s="25">
        <v>0</v>
      </c>
      <c r="G49" s="26">
        <v>0</v>
      </c>
    </row>
    <row r="50" spans="2:7" ht="12.75">
      <c r="B50" s="61" t="s">
        <v>847</v>
      </c>
      <c r="C50" s="21">
        <v>223</v>
      </c>
      <c r="D50" s="41">
        <v>206</v>
      </c>
      <c r="E50" s="23">
        <v>4.70135746606334</v>
      </c>
      <c r="F50" s="25">
        <v>0</v>
      </c>
      <c r="G50" s="26">
        <v>0.00896861031651496</v>
      </c>
    </row>
    <row r="51" spans="2:7" ht="12.75">
      <c r="B51" s="61" t="s">
        <v>848</v>
      </c>
      <c r="C51" s="21">
        <v>222</v>
      </c>
      <c r="D51" s="41">
        <v>207</v>
      </c>
      <c r="E51" s="23">
        <v>10.0967741935483</v>
      </c>
      <c r="F51" s="25">
        <v>0</v>
      </c>
      <c r="G51" s="26">
        <v>0.022522522136569</v>
      </c>
    </row>
    <row r="52" spans="2:7" ht="12.75">
      <c r="B52" s="61" t="s">
        <v>849</v>
      </c>
      <c r="C52" s="21">
        <v>221</v>
      </c>
      <c r="D52" s="41">
        <v>202</v>
      </c>
      <c r="E52" s="23">
        <v>11.040909090909</v>
      </c>
      <c r="F52" s="25">
        <v>0</v>
      </c>
      <c r="G52" s="26">
        <v>0.00452488707378506</v>
      </c>
    </row>
    <row r="53" spans="2:7" ht="12.75">
      <c r="B53" s="61" t="s">
        <v>850</v>
      </c>
      <c r="C53" s="21">
        <v>221</v>
      </c>
      <c r="D53" s="41">
        <v>189</v>
      </c>
      <c r="E53" s="23">
        <v>4.0497737556561</v>
      </c>
      <c r="F53" s="25">
        <v>0</v>
      </c>
      <c r="G53" s="26">
        <v>0</v>
      </c>
    </row>
    <row r="54" spans="2:7" ht="12.75">
      <c r="B54" s="61" t="s">
        <v>851</v>
      </c>
      <c r="C54" s="21">
        <v>220</v>
      </c>
      <c r="D54" s="41">
        <v>206</v>
      </c>
      <c r="E54" s="23">
        <v>6.29680365296803</v>
      </c>
      <c r="F54" s="25">
        <v>0</v>
      </c>
      <c r="G54" s="26">
        <v>0.00454545440152287</v>
      </c>
    </row>
    <row r="55" spans="2:7" ht="12.75">
      <c r="B55" s="61" t="s">
        <v>852</v>
      </c>
      <c r="C55" s="21">
        <v>220</v>
      </c>
      <c r="D55" s="41">
        <v>203</v>
      </c>
      <c r="E55" s="23">
        <v>14.8454545454545</v>
      </c>
      <c r="F55" s="25">
        <v>0</v>
      </c>
      <c r="G55" s="26">
        <v>0</v>
      </c>
    </row>
    <row r="56" spans="2:7" ht="12.75">
      <c r="B56" s="61" t="s">
        <v>853</v>
      </c>
      <c r="C56" s="21">
        <v>219</v>
      </c>
      <c r="D56" s="41">
        <v>197</v>
      </c>
      <c r="E56" s="23">
        <v>6.68348623853211</v>
      </c>
      <c r="F56" s="25">
        <v>0</v>
      </c>
      <c r="G56" s="26">
        <v>0.00456620985642075</v>
      </c>
    </row>
    <row r="57" spans="2:7" ht="12.75">
      <c r="B57" s="61" t="s">
        <v>854</v>
      </c>
      <c r="C57" s="21">
        <v>219</v>
      </c>
      <c r="D57" s="41">
        <v>200</v>
      </c>
      <c r="E57" s="23">
        <v>8.47222222222222</v>
      </c>
      <c r="F57" s="25">
        <v>1</v>
      </c>
      <c r="G57" s="26">
        <v>0.0136986300349235</v>
      </c>
    </row>
    <row r="58" spans="2:7" ht="12.75">
      <c r="B58" s="61" t="s">
        <v>855</v>
      </c>
      <c r="C58" s="21">
        <v>219</v>
      </c>
      <c r="D58" s="41">
        <v>201</v>
      </c>
      <c r="E58" s="23">
        <v>7.42396313364055</v>
      </c>
      <c r="F58" s="25">
        <v>0</v>
      </c>
      <c r="G58" s="26">
        <v>0.00913241971284151</v>
      </c>
    </row>
    <row r="59" spans="2:7" ht="12.75">
      <c r="B59" s="61" t="s">
        <v>856</v>
      </c>
      <c r="C59" s="21">
        <v>219</v>
      </c>
      <c r="D59" s="41">
        <v>206</v>
      </c>
      <c r="E59" s="23">
        <v>6.55963302752293</v>
      </c>
      <c r="F59" s="25">
        <v>0</v>
      </c>
      <c r="G59" s="26">
        <v>0.00456620985642075</v>
      </c>
    </row>
    <row r="60" spans="2:7" ht="12.75">
      <c r="B60" s="61" t="s">
        <v>857</v>
      </c>
      <c r="C60" s="21">
        <v>219</v>
      </c>
      <c r="D60" s="41">
        <v>204</v>
      </c>
      <c r="E60" s="23">
        <v>6.00462962962963</v>
      </c>
      <c r="F60" s="25">
        <v>0</v>
      </c>
      <c r="G60" s="26">
        <v>0.0136986300349235</v>
      </c>
    </row>
    <row r="61" spans="2:7" ht="12.75">
      <c r="B61" s="61" t="s">
        <v>858</v>
      </c>
      <c r="C61" s="21">
        <v>218</v>
      </c>
      <c r="D61" s="41">
        <v>202</v>
      </c>
      <c r="E61" s="23">
        <v>23.0985915492957</v>
      </c>
      <c r="F61" s="25">
        <v>0.428571432828903</v>
      </c>
      <c r="G61" s="26">
        <v>0.0229357797652483</v>
      </c>
    </row>
    <row r="62" spans="2:7" ht="12.75">
      <c r="B62" s="61" t="s">
        <v>859</v>
      </c>
      <c r="C62" s="21">
        <v>218</v>
      </c>
      <c r="D62" s="41">
        <v>199</v>
      </c>
      <c r="E62" s="23">
        <v>6.53917050691244</v>
      </c>
      <c r="F62" s="25">
        <v>0</v>
      </c>
      <c r="G62" s="26">
        <v>0.00458715576678514</v>
      </c>
    </row>
    <row r="63" spans="2:7" ht="12.75">
      <c r="B63" s="61" t="s">
        <v>860</v>
      </c>
      <c r="C63" s="21">
        <v>217</v>
      </c>
      <c r="D63" s="41">
        <v>193</v>
      </c>
      <c r="E63" s="23">
        <v>5.15277777777777</v>
      </c>
      <c r="F63" s="25">
        <v>0</v>
      </c>
      <c r="G63" s="26">
        <v>0.00460829492658376</v>
      </c>
    </row>
    <row r="64" spans="2:7" ht="12.75">
      <c r="B64" s="61" t="s">
        <v>861</v>
      </c>
      <c r="C64" s="21">
        <v>217</v>
      </c>
      <c r="D64" s="41">
        <v>200</v>
      </c>
      <c r="E64" s="23">
        <v>9.7906976744186</v>
      </c>
      <c r="F64" s="25">
        <v>0</v>
      </c>
      <c r="G64" s="26">
        <v>0.00921658985316753</v>
      </c>
    </row>
    <row r="65" spans="2:7" ht="12.75">
      <c r="B65" s="61" t="s">
        <v>862</v>
      </c>
      <c r="C65" s="21">
        <v>217</v>
      </c>
      <c r="D65" s="41">
        <v>202</v>
      </c>
      <c r="E65" s="23">
        <v>14.1037735849056</v>
      </c>
      <c r="F65" s="25">
        <v>1</v>
      </c>
      <c r="G65" s="26">
        <v>0.0230414755642414</v>
      </c>
    </row>
    <row r="66" spans="2:7" ht="12.75">
      <c r="B66" s="61" t="s">
        <v>863</v>
      </c>
      <c r="C66" s="21">
        <v>217</v>
      </c>
      <c r="D66" s="41">
        <v>207</v>
      </c>
      <c r="E66" s="23">
        <v>5.59447004608294</v>
      </c>
      <c r="F66" s="25">
        <v>0</v>
      </c>
      <c r="G66" s="26">
        <v>0</v>
      </c>
    </row>
    <row r="67" spans="2:7" ht="12.75">
      <c r="B67" s="61" t="s">
        <v>864</v>
      </c>
      <c r="C67" s="21">
        <v>217</v>
      </c>
      <c r="D67" s="41">
        <v>207</v>
      </c>
      <c r="E67" s="23">
        <v>10.5069124423963</v>
      </c>
      <c r="F67" s="25">
        <v>0</v>
      </c>
      <c r="G67" s="26">
        <v>0</v>
      </c>
    </row>
    <row r="68" spans="2:7" ht="12.75">
      <c r="B68" s="61" t="s">
        <v>865</v>
      </c>
      <c r="C68" s="21">
        <v>217</v>
      </c>
      <c r="D68" s="41">
        <v>204</v>
      </c>
      <c r="E68" s="23">
        <v>10.0092592592592</v>
      </c>
      <c r="F68" s="25">
        <v>0</v>
      </c>
      <c r="G68" s="26">
        <v>0.00460829492658376</v>
      </c>
    </row>
    <row r="69" spans="2:7" ht="12.75">
      <c r="B69" s="61" t="s">
        <v>866</v>
      </c>
      <c r="C69" s="21">
        <v>216</v>
      </c>
      <c r="D69" s="41">
        <v>198</v>
      </c>
      <c r="E69" s="23">
        <v>6.08333333333333</v>
      </c>
      <c r="F69" s="25">
        <v>0</v>
      </c>
      <c r="G69" s="26">
        <v>0</v>
      </c>
    </row>
    <row r="70" spans="2:7" ht="12.75">
      <c r="B70" s="61" t="s">
        <v>867</v>
      </c>
      <c r="C70" s="21">
        <v>216</v>
      </c>
      <c r="D70" s="41">
        <v>201</v>
      </c>
      <c r="E70" s="23">
        <v>7.90232558139534</v>
      </c>
      <c r="F70" s="25">
        <v>0</v>
      </c>
      <c r="G70" s="26">
        <v>0.00462962966412305</v>
      </c>
    </row>
    <row r="71" spans="2:7" ht="12.75">
      <c r="B71" s="61" t="s">
        <v>868</v>
      </c>
      <c r="C71" s="21">
        <v>216</v>
      </c>
      <c r="D71" s="41">
        <v>203</v>
      </c>
      <c r="E71" s="23">
        <v>7.32863849765258</v>
      </c>
      <c r="F71" s="25">
        <v>0</v>
      </c>
      <c r="G71" s="26">
        <v>0.0138888889923691</v>
      </c>
    </row>
    <row r="72" spans="2:7" ht="12.75">
      <c r="B72" s="61" t="s">
        <v>869</v>
      </c>
      <c r="C72" s="21">
        <v>216</v>
      </c>
      <c r="D72" s="41">
        <v>201</v>
      </c>
      <c r="E72" s="23">
        <v>4.76168224299065</v>
      </c>
      <c r="F72" s="25">
        <v>0</v>
      </c>
      <c r="G72" s="26">
        <v>0.00925925932824611</v>
      </c>
    </row>
    <row r="73" spans="2:7" ht="12.75">
      <c r="B73" s="61" t="s">
        <v>870</v>
      </c>
      <c r="C73" s="21">
        <v>216</v>
      </c>
      <c r="D73" s="41">
        <v>196</v>
      </c>
      <c r="E73" s="23">
        <v>6.67136150234741</v>
      </c>
      <c r="F73" s="25">
        <v>0</v>
      </c>
      <c r="G73" s="26">
        <v>0.0138888889923691</v>
      </c>
    </row>
    <row r="74" spans="2:7" ht="12.75">
      <c r="B74" s="61" t="s">
        <v>871</v>
      </c>
      <c r="C74" s="21">
        <v>216</v>
      </c>
      <c r="D74" s="41">
        <v>196</v>
      </c>
      <c r="E74" s="23">
        <v>3.2824074074074</v>
      </c>
      <c r="F74" s="25">
        <v>0</v>
      </c>
      <c r="G74" s="26">
        <v>0</v>
      </c>
    </row>
    <row r="75" spans="2:7" ht="12.75">
      <c r="B75" s="61" t="s">
        <v>873</v>
      </c>
      <c r="C75" s="21">
        <v>215</v>
      </c>
      <c r="D75" s="41">
        <v>201</v>
      </c>
      <c r="E75" s="23">
        <v>6.6822429906542</v>
      </c>
      <c r="F75" s="25">
        <v>0</v>
      </c>
      <c r="G75" s="26">
        <v>0.00465116277337074</v>
      </c>
    </row>
    <row r="76" spans="2:7" ht="12.75">
      <c r="B76" s="61" t="s">
        <v>874</v>
      </c>
      <c r="C76" s="21">
        <v>215</v>
      </c>
      <c r="D76" s="41">
        <v>198</v>
      </c>
      <c r="E76" s="23">
        <v>7.16037735849056</v>
      </c>
      <c r="F76" s="25">
        <v>0</v>
      </c>
      <c r="G76" s="26">
        <v>0.0139534883201122</v>
      </c>
    </row>
    <row r="77" spans="2:7" ht="12.75">
      <c r="B77" s="61" t="s">
        <v>875</v>
      </c>
      <c r="C77" s="21">
        <v>215</v>
      </c>
      <c r="D77" s="41">
        <v>195</v>
      </c>
      <c r="E77" s="23">
        <v>5.85915492957746</v>
      </c>
      <c r="F77" s="25">
        <v>0</v>
      </c>
      <c r="G77" s="26">
        <v>0.00930232554674148</v>
      </c>
    </row>
    <row r="78" spans="2:7" ht="12.75">
      <c r="B78" s="61" t="s">
        <v>876</v>
      </c>
      <c r="C78" s="21">
        <v>214</v>
      </c>
      <c r="D78" s="41">
        <v>200</v>
      </c>
      <c r="E78" s="23">
        <v>5.03271028037383</v>
      </c>
      <c r="F78" s="25">
        <v>0</v>
      </c>
      <c r="G78" s="26">
        <v>0</v>
      </c>
    </row>
    <row r="79" spans="2:7" ht="12.75">
      <c r="B79" s="61" t="s">
        <v>877</v>
      </c>
      <c r="C79" s="21">
        <v>214</v>
      </c>
      <c r="D79" s="41">
        <v>201</v>
      </c>
      <c r="E79" s="23">
        <v>9.15023474178403</v>
      </c>
      <c r="F79" s="25">
        <v>0</v>
      </c>
      <c r="G79" s="26">
        <v>0.00467289704829454</v>
      </c>
    </row>
    <row r="80" spans="2:7" ht="12.75">
      <c r="B80" s="61" t="s">
        <v>878</v>
      </c>
      <c r="C80" s="21">
        <v>213</v>
      </c>
      <c r="D80" s="41">
        <v>203</v>
      </c>
      <c r="E80" s="23">
        <v>6.64319248826291</v>
      </c>
      <c r="F80" s="25">
        <v>0</v>
      </c>
      <c r="G80" s="26">
        <v>0</v>
      </c>
    </row>
    <row r="81" spans="2:7" ht="12.75">
      <c r="B81" s="61" t="s">
        <v>879</v>
      </c>
      <c r="C81" s="21">
        <v>213</v>
      </c>
      <c r="D81" s="41">
        <v>200</v>
      </c>
      <c r="E81" s="23">
        <v>12.9528301886792</v>
      </c>
      <c r="F81" s="25">
        <v>0</v>
      </c>
      <c r="G81" s="26">
        <v>0.00469483574852347</v>
      </c>
    </row>
    <row r="82" spans="2:7" ht="12.75">
      <c r="B82" s="61" t="s">
        <v>880</v>
      </c>
      <c r="C82" s="21">
        <v>213</v>
      </c>
      <c r="D82" s="41">
        <v>199</v>
      </c>
      <c r="E82" s="23">
        <v>10.4904761904761</v>
      </c>
      <c r="F82" s="25">
        <v>0.5</v>
      </c>
      <c r="G82" s="26">
        <v>0.0140845067799091</v>
      </c>
    </row>
    <row r="83" spans="2:7" ht="12.75">
      <c r="B83" s="61" t="s">
        <v>881</v>
      </c>
      <c r="C83" s="21">
        <v>212</v>
      </c>
      <c r="D83" s="41">
        <v>200</v>
      </c>
      <c r="E83" s="23">
        <v>6.90952380952381</v>
      </c>
      <c r="F83" s="25">
        <v>0</v>
      </c>
      <c r="G83" s="26">
        <v>0.00943396240472793</v>
      </c>
    </row>
    <row r="84" spans="2:7" ht="12.75">
      <c r="B84" s="61" t="s">
        <v>882</v>
      </c>
      <c r="C84" s="21">
        <v>212</v>
      </c>
      <c r="D84" s="41">
        <v>197</v>
      </c>
      <c r="E84" s="23">
        <v>8.73113207547169</v>
      </c>
      <c r="F84" s="25">
        <v>0</v>
      </c>
      <c r="G84" s="26">
        <v>0</v>
      </c>
    </row>
    <row r="85" spans="2:7" ht="12.75">
      <c r="B85" s="61" t="s">
        <v>883</v>
      </c>
      <c r="C85" s="21">
        <v>212</v>
      </c>
      <c r="D85" s="41">
        <v>199</v>
      </c>
      <c r="E85" s="23">
        <v>5.39523809523809</v>
      </c>
      <c r="F85" s="25">
        <v>0</v>
      </c>
      <c r="G85" s="26">
        <v>0.00943396240472793</v>
      </c>
    </row>
    <row r="86" spans="2:7" ht="12.75">
      <c r="B86" s="61" t="s">
        <v>884</v>
      </c>
      <c r="C86" s="21">
        <v>212</v>
      </c>
      <c r="D86" s="41">
        <v>195</v>
      </c>
      <c r="E86" s="23">
        <v>8.83253588516746</v>
      </c>
      <c r="F86" s="25">
        <v>1</v>
      </c>
      <c r="G86" s="26">
        <v>0.0141509436070919</v>
      </c>
    </row>
    <row r="87" spans="2:7" ht="12.75">
      <c r="B87" s="61" t="s">
        <v>885</v>
      </c>
      <c r="C87" s="21">
        <v>212</v>
      </c>
      <c r="D87" s="41">
        <v>200</v>
      </c>
      <c r="E87" s="23">
        <v>9.30331753554502</v>
      </c>
      <c r="F87" s="25">
        <v>0</v>
      </c>
      <c r="G87" s="26">
        <v>0.00471698120236396</v>
      </c>
    </row>
    <row r="88" spans="2:7" ht="12.75">
      <c r="B88" s="61" t="s">
        <v>886</v>
      </c>
      <c r="C88" s="21">
        <v>212</v>
      </c>
      <c r="D88" s="41">
        <v>194</v>
      </c>
      <c r="E88" s="23">
        <v>4.18957345971564</v>
      </c>
      <c r="F88" s="25">
        <v>0</v>
      </c>
      <c r="G88" s="26">
        <v>0.00471698120236396</v>
      </c>
    </row>
    <row r="89" spans="2:7" ht="12.75">
      <c r="B89" s="61" t="s">
        <v>887</v>
      </c>
      <c r="C89" s="21">
        <v>211</v>
      </c>
      <c r="D89" s="41">
        <v>191</v>
      </c>
      <c r="E89" s="23">
        <v>5.44711538461538</v>
      </c>
      <c r="F89" s="25">
        <v>0</v>
      </c>
      <c r="G89" s="26">
        <v>0.0142180090770125</v>
      </c>
    </row>
    <row r="90" spans="2:7" ht="12.75">
      <c r="B90" s="61" t="s">
        <v>888</v>
      </c>
      <c r="C90" s="21">
        <v>211</v>
      </c>
      <c r="D90" s="41">
        <v>197</v>
      </c>
      <c r="E90" s="23">
        <v>4.10576923076923</v>
      </c>
      <c r="F90" s="25">
        <v>0</v>
      </c>
      <c r="G90" s="26">
        <v>0.0142180090770125</v>
      </c>
    </row>
    <row r="91" spans="2:7" ht="12.75">
      <c r="B91" s="61" t="s">
        <v>889</v>
      </c>
      <c r="C91" s="21">
        <v>210</v>
      </c>
      <c r="D91" s="41">
        <v>197</v>
      </c>
      <c r="E91" s="23">
        <v>5.69856459330143</v>
      </c>
      <c r="F91" s="25">
        <v>0</v>
      </c>
      <c r="G91" s="26">
        <v>0.0047619049437344</v>
      </c>
    </row>
    <row r="92" spans="2:7" ht="12.75">
      <c r="B92" s="61" t="s">
        <v>890</v>
      </c>
      <c r="C92" s="21">
        <v>210</v>
      </c>
      <c r="D92" s="41">
        <v>192</v>
      </c>
      <c r="E92" s="23">
        <v>6.93809523809523</v>
      </c>
      <c r="F92" s="25">
        <v>0</v>
      </c>
      <c r="G92" s="26">
        <v>0</v>
      </c>
    </row>
    <row r="93" spans="2:7" ht="12.75">
      <c r="B93" s="61" t="s">
        <v>891</v>
      </c>
      <c r="C93" s="21">
        <v>210</v>
      </c>
      <c r="D93" s="41">
        <v>193</v>
      </c>
      <c r="E93" s="23">
        <v>7.5047619047619</v>
      </c>
      <c r="F93" s="25">
        <v>0</v>
      </c>
      <c r="G93" s="26">
        <v>0</v>
      </c>
    </row>
    <row r="94" spans="2:7" ht="12.75">
      <c r="B94" s="61" t="s">
        <v>892</v>
      </c>
      <c r="C94" s="21">
        <v>209</v>
      </c>
      <c r="D94" s="41">
        <v>194</v>
      </c>
      <c r="E94" s="23">
        <v>4.92753623188405</v>
      </c>
      <c r="F94" s="25">
        <v>0</v>
      </c>
      <c r="G94" s="26">
        <v>0.0095693776383996</v>
      </c>
    </row>
    <row r="95" spans="2:7" ht="12.75">
      <c r="B95" s="61" t="s">
        <v>893</v>
      </c>
      <c r="C95" s="21">
        <v>209</v>
      </c>
      <c r="D95" s="41">
        <v>197</v>
      </c>
      <c r="E95" s="23">
        <v>4.85990338164251</v>
      </c>
      <c r="F95" s="25">
        <v>0</v>
      </c>
      <c r="G95" s="26">
        <v>0.0095693776383996</v>
      </c>
    </row>
    <row r="96" spans="2:7" ht="12.75">
      <c r="B96" s="61" t="s">
        <v>894</v>
      </c>
      <c r="C96" s="21">
        <v>209</v>
      </c>
      <c r="D96" s="41">
        <v>194</v>
      </c>
      <c r="E96" s="23">
        <v>6.80487804878048</v>
      </c>
      <c r="F96" s="25">
        <v>0</v>
      </c>
      <c r="G96" s="26">
        <v>0.0191387552767992</v>
      </c>
    </row>
    <row r="97" spans="2:7" ht="12.75">
      <c r="B97" s="61" t="s">
        <v>895</v>
      </c>
      <c r="C97" s="21">
        <v>208</v>
      </c>
      <c r="D97" s="41">
        <v>195</v>
      </c>
      <c r="E97" s="23">
        <v>3.11538461538461</v>
      </c>
      <c r="F97" s="25">
        <v>0</v>
      </c>
      <c r="G97" s="26">
        <v>0</v>
      </c>
    </row>
    <row r="98" spans="2:7" ht="12.75">
      <c r="B98" s="61" t="s">
        <v>896</v>
      </c>
      <c r="C98" s="21">
        <v>207</v>
      </c>
      <c r="D98" s="41">
        <v>192</v>
      </c>
      <c r="E98" s="23">
        <v>3.48292682926829</v>
      </c>
      <c r="F98" s="25">
        <v>0</v>
      </c>
      <c r="G98" s="26">
        <v>0.00966183561831712</v>
      </c>
    </row>
    <row r="99" spans="2:7" ht="12.75">
      <c r="B99" s="61" t="s">
        <v>897</v>
      </c>
      <c r="C99" s="21">
        <v>207</v>
      </c>
      <c r="D99" s="41">
        <v>195</v>
      </c>
      <c r="E99" s="23">
        <v>5.81463414634146</v>
      </c>
      <c r="F99" s="25">
        <v>0</v>
      </c>
      <c r="G99" s="26">
        <v>0.00966183561831712</v>
      </c>
    </row>
    <row r="100" spans="2:7" ht="12.75">
      <c r="B100" s="61" t="s">
        <v>898</v>
      </c>
      <c r="C100" s="21">
        <v>206</v>
      </c>
      <c r="D100" s="41">
        <v>193</v>
      </c>
      <c r="E100" s="23">
        <v>5.51219512195121</v>
      </c>
      <c r="F100" s="25">
        <v>0</v>
      </c>
      <c r="G100" s="26">
        <v>0.00485436897724866</v>
      </c>
    </row>
    <row r="101" spans="2:7" ht="12.75">
      <c r="B101" s="61" t="s">
        <v>899</v>
      </c>
      <c r="C101" s="21">
        <v>206</v>
      </c>
      <c r="D101" s="41">
        <v>192</v>
      </c>
      <c r="E101" s="23">
        <v>6.9170731707317</v>
      </c>
      <c r="F101" s="25">
        <v>0</v>
      </c>
      <c r="G101" s="26">
        <v>0.00485436897724866</v>
      </c>
    </row>
    <row r="102" spans="2:7" ht="12.75">
      <c r="B102" s="61" t="s">
        <v>900</v>
      </c>
      <c r="C102" s="21">
        <v>206</v>
      </c>
      <c r="D102" s="41">
        <v>192</v>
      </c>
      <c r="E102" s="23">
        <v>5.98969072164948</v>
      </c>
      <c r="F102" s="25">
        <v>0.833333313465118</v>
      </c>
      <c r="G102" s="26">
        <v>0.058252427726984</v>
      </c>
    </row>
    <row r="103" spans="2:7" ht="12.75">
      <c r="B103" s="61" t="s">
        <v>901</v>
      </c>
      <c r="C103" s="21">
        <v>206</v>
      </c>
      <c r="D103" s="41">
        <v>195</v>
      </c>
      <c r="E103" s="23">
        <v>6.53921568627451</v>
      </c>
      <c r="F103" s="25">
        <v>0</v>
      </c>
      <c r="G103" s="26">
        <v>0.00970873795449733</v>
      </c>
    </row>
    <row r="104" spans="2:7" ht="12.75">
      <c r="B104" s="61" t="s">
        <v>902</v>
      </c>
      <c r="C104" s="21">
        <v>206</v>
      </c>
      <c r="D104" s="41">
        <v>195</v>
      </c>
      <c r="E104" s="23">
        <v>9.24271844660194</v>
      </c>
      <c r="F104" s="25">
        <v>0</v>
      </c>
      <c r="G104" s="26">
        <v>0</v>
      </c>
    </row>
    <row r="105" spans="2:7" ht="12.75">
      <c r="B105" s="61" t="s">
        <v>903</v>
      </c>
      <c r="C105" s="21">
        <v>206</v>
      </c>
      <c r="D105" s="41">
        <v>193</v>
      </c>
      <c r="E105" s="23">
        <v>5.55339805825242</v>
      </c>
      <c r="F105" s="25">
        <v>0</v>
      </c>
      <c r="G105" s="26">
        <v>0</v>
      </c>
    </row>
    <row r="106" spans="2:7" ht="12.75">
      <c r="B106" s="61" t="s">
        <v>904</v>
      </c>
      <c r="C106" s="21">
        <v>206</v>
      </c>
      <c r="D106" s="41">
        <v>195</v>
      </c>
      <c r="E106" s="23">
        <v>9.13300492610837</v>
      </c>
      <c r="F106" s="25">
        <v>0</v>
      </c>
      <c r="G106" s="26">
        <v>0.014563106931746</v>
      </c>
    </row>
    <row r="107" spans="2:7" ht="12.75">
      <c r="B107" s="61" t="s">
        <v>905</v>
      </c>
      <c r="C107" s="21">
        <v>206</v>
      </c>
      <c r="D107" s="41">
        <v>192</v>
      </c>
      <c r="E107" s="23">
        <v>4.55121951219512</v>
      </c>
      <c r="F107" s="25">
        <v>0</v>
      </c>
      <c r="G107" s="26">
        <v>0.00485436897724866</v>
      </c>
    </row>
    <row r="108" spans="2:7" ht="12.75">
      <c r="B108" s="61" t="s">
        <v>906</v>
      </c>
      <c r="C108" s="21">
        <v>206</v>
      </c>
      <c r="D108" s="41">
        <v>185</v>
      </c>
      <c r="E108" s="23">
        <v>5.48058252427184</v>
      </c>
      <c r="F108" s="25">
        <v>0</v>
      </c>
      <c r="G108" s="26">
        <v>0</v>
      </c>
    </row>
    <row r="109" spans="2:7" ht="12.75">
      <c r="B109" s="61" t="s">
        <v>907</v>
      </c>
      <c r="C109" s="21">
        <v>205</v>
      </c>
      <c r="D109" s="41">
        <v>187</v>
      </c>
      <c r="E109" s="23">
        <v>4.62068965517241</v>
      </c>
      <c r="F109" s="25">
        <v>0</v>
      </c>
      <c r="G109" s="26">
        <v>0.00975609757006168</v>
      </c>
    </row>
    <row r="110" spans="2:7" ht="12.75">
      <c r="B110" s="61" t="s">
        <v>908</v>
      </c>
      <c r="C110" s="21">
        <v>205</v>
      </c>
      <c r="D110" s="41">
        <v>193</v>
      </c>
      <c r="E110" s="23">
        <v>4.78921568627451</v>
      </c>
      <c r="F110" s="25">
        <v>0</v>
      </c>
      <c r="G110" s="26">
        <v>0.00487804878503084</v>
      </c>
    </row>
    <row r="111" spans="2:7" ht="12.75">
      <c r="B111" s="61" t="s">
        <v>909</v>
      </c>
      <c r="C111" s="21">
        <v>205</v>
      </c>
      <c r="D111" s="41">
        <v>196</v>
      </c>
      <c r="E111" s="23">
        <v>5.25</v>
      </c>
      <c r="F111" s="25">
        <v>0</v>
      </c>
      <c r="G111" s="26">
        <v>0.00487804878503084</v>
      </c>
    </row>
    <row r="112" spans="2:7" ht="12.75">
      <c r="B112" s="61" t="s">
        <v>910</v>
      </c>
      <c r="C112" s="21">
        <v>205</v>
      </c>
      <c r="D112" s="41">
        <v>192</v>
      </c>
      <c r="E112" s="23">
        <v>6.15121951219512</v>
      </c>
      <c r="F112" s="25">
        <v>0</v>
      </c>
      <c r="G112" s="26">
        <v>0</v>
      </c>
    </row>
    <row r="113" spans="2:7" ht="12.75">
      <c r="B113" s="61" t="s">
        <v>911</v>
      </c>
      <c r="C113" s="21">
        <v>205</v>
      </c>
      <c r="D113" s="41">
        <v>194</v>
      </c>
      <c r="E113" s="23">
        <v>5.83333333333333</v>
      </c>
      <c r="F113" s="25">
        <v>0</v>
      </c>
      <c r="G113" s="26">
        <v>0.00487804878503084</v>
      </c>
    </row>
    <row r="114" spans="2:7" ht="12.75">
      <c r="B114" s="61" t="s">
        <v>912</v>
      </c>
      <c r="C114" s="21">
        <v>205</v>
      </c>
      <c r="D114" s="41">
        <v>149</v>
      </c>
      <c r="E114" s="23">
        <v>12.1919191919191</v>
      </c>
      <c r="F114" s="25">
        <v>0.5</v>
      </c>
      <c r="G114" s="26">
        <v>0.0341463424265384</v>
      </c>
    </row>
    <row r="115" spans="2:7" ht="12.75">
      <c r="B115" s="61" t="s">
        <v>913</v>
      </c>
      <c r="C115" s="21">
        <v>204</v>
      </c>
      <c r="D115" s="41">
        <v>192</v>
      </c>
      <c r="E115" s="23">
        <v>6.52</v>
      </c>
      <c r="F115" s="25">
        <v>0</v>
      </c>
      <c r="G115" s="26">
        <v>0.0196078438311815</v>
      </c>
    </row>
    <row r="116" spans="2:7" ht="12.75">
      <c r="B116" s="61" t="s">
        <v>914</v>
      </c>
      <c r="C116" s="21">
        <v>204</v>
      </c>
      <c r="D116" s="41">
        <v>180</v>
      </c>
      <c r="E116" s="23">
        <v>4.55172413793103</v>
      </c>
      <c r="F116" s="25">
        <v>0</v>
      </c>
      <c r="G116" s="26">
        <v>0.00490196095779538</v>
      </c>
    </row>
    <row r="117" spans="2:7" ht="12.75">
      <c r="B117" s="61" t="s">
        <v>915</v>
      </c>
      <c r="C117" s="21">
        <v>204</v>
      </c>
      <c r="D117" s="41">
        <v>191</v>
      </c>
      <c r="E117" s="23">
        <v>5.6813725490196</v>
      </c>
      <c r="F117" s="25">
        <v>0</v>
      </c>
      <c r="G117" s="26">
        <v>0</v>
      </c>
    </row>
    <row r="118" spans="2:7" ht="12.75">
      <c r="B118" s="61" t="s">
        <v>916</v>
      </c>
      <c r="C118" s="21">
        <v>204</v>
      </c>
      <c r="D118" s="41">
        <v>194</v>
      </c>
      <c r="E118" s="23">
        <v>10.906862745098</v>
      </c>
      <c r="F118" s="25">
        <v>0</v>
      </c>
      <c r="G118" s="26">
        <v>0</v>
      </c>
    </row>
    <row r="119" spans="2:7" ht="12.75">
      <c r="B119" s="61" t="s">
        <v>917</v>
      </c>
      <c r="C119" s="21">
        <v>204</v>
      </c>
      <c r="D119" s="41">
        <v>189</v>
      </c>
      <c r="E119" s="23">
        <v>5.52238805970149</v>
      </c>
      <c r="F119" s="25">
        <v>0</v>
      </c>
      <c r="G119" s="26">
        <v>0.0147058824077248</v>
      </c>
    </row>
    <row r="120" spans="2:7" ht="12.75">
      <c r="B120" s="61" t="s">
        <v>918</v>
      </c>
      <c r="C120" s="21">
        <v>203</v>
      </c>
      <c r="D120" s="41">
        <v>188</v>
      </c>
      <c r="E120" s="23">
        <v>14.6666666666666</v>
      </c>
      <c r="F120" s="25">
        <v>1</v>
      </c>
      <c r="G120" s="26">
        <v>0.00985221657902002</v>
      </c>
    </row>
    <row r="121" spans="2:7" ht="12.75">
      <c r="B121" s="61" t="s">
        <v>919</v>
      </c>
      <c r="C121" s="21">
        <v>203</v>
      </c>
      <c r="D121" s="41">
        <v>188</v>
      </c>
      <c r="E121" s="23">
        <v>14.2906403940886</v>
      </c>
      <c r="F121" s="25">
        <v>0</v>
      </c>
      <c r="G121" s="26">
        <v>0</v>
      </c>
    </row>
    <row r="122" spans="2:7" ht="12.75">
      <c r="B122" s="61" t="s">
        <v>920</v>
      </c>
      <c r="C122" s="21">
        <v>203</v>
      </c>
      <c r="D122" s="41">
        <v>193</v>
      </c>
      <c r="E122" s="23">
        <v>3.23267326732673</v>
      </c>
      <c r="F122" s="25">
        <v>0</v>
      </c>
      <c r="G122" s="26">
        <v>0.00492610828951001</v>
      </c>
    </row>
    <row r="123" spans="2:7" ht="12.75">
      <c r="B123" s="61" t="s">
        <v>921</v>
      </c>
      <c r="C123" s="21">
        <v>203</v>
      </c>
      <c r="D123" s="41">
        <v>191</v>
      </c>
      <c r="E123" s="23">
        <v>8.36633663366336</v>
      </c>
      <c r="F123" s="25">
        <v>0</v>
      </c>
      <c r="G123" s="26">
        <v>0.00492610828951001</v>
      </c>
    </row>
    <row r="124" spans="2:7" ht="12.75">
      <c r="B124" s="61" t="s">
        <v>922</v>
      </c>
      <c r="C124" s="21">
        <v>203</v>
      </c>
      <c r="D124" s="41">
        <v>190</v>
      </c>
      <c r="E124" s="23">
        <v>7.42574257425742</v>
      </c>
      <c r="F124" s="25">
        <v>0</v>
      </c>
      <c r="G124" s="26">
        <v>0.00492610828951001</v>
      </c>
    </row>
    <row r="125" spans="2:10" ht="12.75">
      <c r="B125" s="61" t="s">
        <v>923</v>
      </c>
      <c r="C125" s="21">
        <v>202</v>
      </c>
      <c r="D125" s="41">
        <v>141</v>
      </c>
      <c r="E125" s="23">
        <v>16.1711229946524</v>
      </c>
      <c r="F125" s="25">
        <v>0</v>
      </c>
      <c r="G125" s="26">
        <v>0.0742574259638786</v>
      </c>
      <c r="H125" t="s">
        <v>436</v>
      </c>
      <c r="I125" t="s">
        <v>447</v>
      </c>
      <c r="J125" t="s">
        <v>448</v>
      </c>
    </row>
    <row r="126" spans="2:7" ht="12.75">
      <c r="B126" s="61" t="s">
        <v>924</v>
      </c>
      <c r="C126" s="21">
        <v>202</v>
      </c>
      <c r="D126" s="41">
        <v>189</v>
      </c>
      <c r="E126" s="23">
        <v>4.99492385786802</v>
      </c>
      <c r="F126" s="25">
        <v>0</v>
      </c>
      <c r="G126" s="26">
        <v>0.0247524753212928</v>
      </c>
    </row>
    <row r="127" spans="2:7" ht="12.75">
      <c r="B127" s="61" t="s">
        <v>925</v>
      </c>
      <c r="C127" s="21">
        <v>202</v>
      </c>
      <c r="D127" s="41">
        <v>191</v>
      </c>
      <c r="E127" s="23">
        <v>2.57425742574257</v>
      </c>
      <c r="F127" s="25">
        <v>0</v>
      </c>
      <c r="G127" s="26">
        <v>0</v>
      </c>
    </row>
    <row r="128" spans="2:7" ht="12.75">
      <c r="B128" s="61" t="s">
        <v>926</v>
      </c>
      <c r="C128" s="21">
        <v>202</v>
      </c>
      <c r="D128" s="41">
        <v>145</v>
      </c>
      <c r="E128" s="23">
        <v>22.7135135135135</v>
      </c>
      <c r="F128" s="25">
        <v>0</v>
      </c>
      <c r="G128" s="26">
        <v>0.0841584131121635</v>
      </c>
    </row>
    <row r="129" spans="2:7" ht="12.75">
      <c r="B129" s="61" t="s">
        <v>927</v>
      </c>
      <c r="C129" s="21">
        <v>201</v>
      </c>
      <c r="D129" s="41">
        <v>191</v>
      </c>
      <c r="E129" s="23">
        <v>4.35820895522388</v>
      </c>
      <c r="F129" s="25">
        <v>0</v>
      </c>
      <c r="G129" s="26">
        <v>0</v>
      </c>
    </row>
    <row r="130" spans="2:7" ht="12.75">
      <c r="B130" s="61" t="s">
        <v>928</v>
      </c>
      <c r="C130" s="21">
        <v>200</v>
      </c>
      <c r="D130" s="41">
        <v>185</v>
      </c>
      <c r="E130" s="23">
        <v>10.24</v>
      </c>
      <c r="F130" s="25">
        <v>0</v>
      </c>
      <c r="G130" s="26">
        <v>0</v>
      </c>
    </row>
    <row r="131" spans="2:7" ht="12.75">
      <c r="B131" s="61" t="s">
        <v>929</v>
      </c>
      <c r="C131" s="21">
        <v>200</v>
      </c>
      <c r="D131" s="41">
        <v>188</v>
      </c>
      <c r="E131" s="23">
        <v>5.28</v>
      </c>
      <c r="F131" s="25">
        <v>0</v>
      </c>
      <c r="G131" s="26">
        <v>0</v>
      </c>
    </row>
    <row r="132" spans="2:7" ht="12.75">
      <c r="B132" s="61" t="s">
        <v>930</v>
      </c>
      <c r="C132" s="21">
        <v>199</v>
      </c>
      <c r="D132" s="41">
        <v>191</v>
      </c>
      <c r="E132" s="23">
        <v>12.7766497461928</v>
      </c>
      <c r="F132" s="25">
        <v>0</v>
      </c>
      <c r="G132" s="26">
        <v>0.0100502511486411</v>
      </c>
    </row>
    <row r="133" spans="2:7" ht="12.75">
      <c r="B133" s="61" t="s">
        <v>931</v>
      </c>
      <c r="C133" s="21">
        <v>199</v>
      </c>
      <c r="D133" s="41">
        <v>190</v>
      </c>
      <c r="E133" s="23">
        <v>7.04522613065326</v>
      </c>
      <c r="F133" s="25">
        <v>0</v>
      </c>
      <c r="G133" s="26">
        <v>0</v>
      </c>
    </row>
    <row r="134" spans="2:7" ht="12.75">
      <c r="B134" s="61" t="s">
        <v>932</v>
      </c>
      <c r="C134" s="21">
        <v>199</v>
      </c>
      <c r="D134" s="41">
        <v>187</v>
      </c>
      <c r="E134" s="23">
        <v>4.90452261306532</v>
      </c>
      <c r="F134" s="25">
        <v>0</v>
      </c>
      <c r="G134" s="26">
        <v>0</v>
      </c>
    </row>
    <row r="135" spans="2:7" ht="12.75">
      <c r="B135" s="61" t="s">
        <v>933</v>
      </c>
      <c r="C135" s="21">
        <v>199</v>
      </c>
      <c r="D135" s="41">
        <v>190</v>
      </c>
      <c r="E135" s="23">
        <v>4.29292929292929</v>
      </c>
      <c r="F135" s="25">
        <v>0</v>
      </c>
      <c r="G135" s="26">
        <v>0.00502512557432055</v>
      </c>
    </row>
    <row r="136" spans="2:7" ht="12.75">
      <c r="B136" s="61" t="s">
        <v>934</v>
      </c>
      <c r="C136" s="21">
        <v>199</v>
      </c>
      <c r="D136" s="41">
        <v>187</v>
      </c>
      <c r="E136" s="23">
        <v>3.10050251256281</v>
      </c>
      <c r="F136" s="25">
        <v>0</v>
      </c>
      <c r="G136" s="26">
        <v>0</v>
      </c>
    </row>
    <row r="137" spans="2:7" ht="12.75">
      <c r="B137" s="61" t="s">
        <v>935</v>
      </c>
      <c r="C137" s="21">
        <v>197</v>
      </c>
      <c r="D137" s="41">
        <v>184</v>
      </c>
      <c r="E137" s="23">
        <v>5.74111675126903</v>
      </c>
      <c r="F137" s="25">
        <v>0</v>
      </c>
      <c r="G137" s="26">
        <v>0</v>
      </c>
    </row>
    <row r="138" spans="2:7" ht="12.75">
      <c r="B138" s="61" t="s">
        <v>936</v>
      </c>
      <c r="C138" s="21">
        <v>197</v>
      </c>
      <c r="D138" s="41">
        <v>168</v>
      </c>
      <c r="E138" s="23">
        <v>56.4</v>
      </c>
      <c r="F138" s="25">
        <v>0.56521737575531</v>
      </c>
      <c r="G138" s="26">
        <v>0.238578677177429</v>
      </c>
    </row>
    <row r="139" spans="2:7" ht="12.75">
      <c r="B139" s="61" t="s">
        <v>937</v>
      </c>
      <c r="C139" s="21">
        <v>196</v>
      </c>
      <c r="D139" s="41">
        <v>181</v>
      </c>
      <c r="E139" s="23">
        <v>3.98979591836734</v>
      </c>
      <c r="F139" s="25">
        <v>0</v>
      </c>
      <c r="G139" s="26">
        <v>0</v>
      </c>
    </row>
    <row r="140" spans="2:7" ht="12.75">
      <c r="B140" s="61" t="s">
        <v>938</v>
      </c>
      <c r="C140" s="21">
        <v>196</v>
      </c>
      <c r="D140" s="41">
        <v>188</v>
      </c>
      <c r="E140" s="23">
        <v>4.6734693877551</v>
      </c>
      <c r="F140" s="25">
        <v>0</v>
      </c>
      <c r="G140" s="26">
        <v>0</v>
      </c>
    </row>
    <row r="141" spans="2:7" ht="12.75">
      <c r="B141" s="61" t="s">
        <v>939</v>
      </c>
      <c r="C141" s="21">
        <v>195</v>
      </c>
      <c r="D141" s="41">
        <v>184</v>
      </c>
      <c r="E141" s="23">
        <v>7.37305699481865</v>
      </c>
      <c r="F141" s="25">
        <v>0</v>
      </c>
      <c r="G141" s="26">
        <v>0.0102564105764031</v>
      </c>
    </row>
    <row r="142" spans="2:7" ht="12.75">
      <c r="B142" s="61" t="s">
        <v>940</v>
      </c>
      <c r="C142" s="21">
        <v>195</v>
      </c>
      <c r="D142" s="41">
        <v>180</v>
      </c>
      <c r="E142" s="23">
        <v>3.98974358974359</v>
      </c>
      <c r="F142" s="25">
        <v>0</v>
      </c>
      <c r="G142" s="26">
        <v>0</v>
      </c>
    </row>
    <row r="143" spans="2:7" ht="12.75">
      <c r="B143" s="61" t="s">
        <v>941</v>
      </c>
      <c r="C143" s="21">
        <v>193</v>
      </c>
      <c r="D143" s="41">
        <v>184</v>
      </c>
      <c r="E143" s="23">
        <v>4.98963730569948</v>
      </c>
      <c r="F143" s="25">
        <v>0</v>
      </c>
      <c r="G143" s="26">
        <v>0</v>
      </c>
    </row>
    <row r="144" spans="2:7" ht="12.75">
      <c r="B144" s="61" t="s">
        <v>942</v>
      </c>
      <c r="C144" s="21">
        <v>193</v>
      </c>
      <c r="D144" s="41">
        <v>181</v>
      </c>
      <c r="E144" s="23">
        <v>3.69109947643979</v>
      </c>
      <c r="F144" s="25">
        <v>0</v>
      </c>
      <c r="G144" s="26">
        <v>0.0103626940399408</v>
      </c>
    </row>
    <row r="145" spans="2:7" ht="12.75">
      <c r="B145" s="61" t="s">
        <v>943</v>
      </c>
      <c r="C145" s="21">
        <v>192</v>
      </c>
      <c r="D145" s="41">
        <v>179</v>
      </c>
      <c r="E145" s="23">
        <v>6.36125654450261</v>
      </c>
      <c r="F145" s="25">
        <v>1</v>
      </c>
      <c r="G145" s="26">
        <v>0.00520833348855376</v>
      </c>
    </row>
    <row r="146" spans="2:7" ht="12.75">
      <c r="B146" s="61" t="s">
        <v>944</v>
      </c>
      <c r="C146" s="21">
        <v>191</v>
      </c>
      <c r="D146" s="41">
        <v>181</v>
      </c>
      <c r="E146" s="23">
        <v>5.75132275132275</v>
      </c>
      <c r="F146" s="25">
        <v>0</v>
      </c>
      <c r="G146" s="26">
        <v>0.0104712042957544</v>
      </c>
    </row>
    <row r="147" spans="2:7" ht="12.75">
      <c r="B147" s="61" t="s">
        <v>945</v>
      </c>
      <c r="C147" s="21">
        <v>191</v>
      </c>
      <c r="D147" s="41">
        <v>183</v>
      </c>
      <c r="E147" s="23">
        <v>7.87894736842105</v>
      </c>
      <c r="F147" s="25">
        <v>1</v>
      </c>
      <c r="G147" s="26">
        <v>0.00523560214787721</v>
      </c>
    </row>
    <row r="148" spans="2:7" ht="12.75">
      <c r="B148" s="61" t="s">
        <v>946</v>
      </c>
      <c r="C148" s="21">
        <v>190</v>
      </c>
      <c r="D148" s="41">
        <v>175</v>
      </c>
      <c r="E148" s="23">
        <v>5.19576719576719</v>
      </c>
      <c r="F148" s="25">
        <v>0</v>
      </c>
      <c r="G148" s="26">
        <v>0.00526315812021493</v>
      </c>
    </row>
    <row r="149" spans="2:7" ht="12.75">
      <c r="B149" s="61" t="s">
        <v>947</v>
      </c>
      <c r="C149" s="21">
        <v>190</v>
      </c>
      <c r="D149" s="41">
        <v>183</v>
      </c>
      <c r="E149" s="23">
        <v>4.83684210526315</v>
      </c>
      <c r="F149" s="25">
        <v>0</v>
      </c>
      <c r="G149" s="26">
        <v>0</v>
      </c>
    </row>
    <row r="150" spans="2:7" ht="12.75">
      <c r="B150" s="61" t="s">
        <v>948</v>
      </c>
      <c r="C150" s="21">
        <v>190</v>
      </c>
      <c r="D150" s="41">
        <v>177</v>
      </c>
      <c r="E150" s="23">
        <v>4.85483870967741</v>
      </c>
      <c r="F150" s="25">
        <v>0</v>
      </c>
      <c r="G150" s="26">
        <v>0.0210526324808597</v>
      </c>
    </row>
    <row r="151" spans="2:7" ht="12.75">
      <c r="B151" s="61" t="s">
        <v>949</v>
      </c>
      <c r="C151" s="21">
        <v>188</v>
      </c>
      <c r="D151" s="41">
        <v>176</v>
      </c>
      <c r="E151" s="23">
        <v>2.89304812834224</v>
      </c>
      <c r="F151" s="25">
        <v>0</v>
      </c>
      <c r="G151" s="26">
        <v>0.00531914876773953</v>
      </c>
    </row>
    <row r="152" spans="2:7" ht="12.75">
      <c r="B152" s="61" t="s">
        <v>950</v>
      </c>
      <c r="C152" s="21">
        <v>188</v>
      </c>
      <c r="D152" s="41">
        <v>174</v>
      </c>
      <c r="E152" s="23">
        <v>4.31382978723404</v>
      </c>
      <c r="F152" s="25">
        <v>0</v>
      </c>
      <c r="G152" s="26">
        <v>0</v>
      </c>
    </row>
    <row r="153" spans="2:7" ht="12.75">
      <c r="B153" s="61" t="s">
        <v>951</v>
      </c>
      <c r="C153" s="21">
        <v>188</v>
      </c>
      <c r="D153" s="41">
        <v>174</v>
      </c>
      <c r="E153" s="23">
        <v>5.31550802139037</v>
      </c>
      <c r="F153" s="25">
        <v>0</v>
      </c>
      <c r="G153" s="26">
        <v>0.00531914876773953</v>
      </c>
    </row>
    <row r="154" spans="2:7" ht="12.75">
      <c r="B154" s="61" t="s">
        <v>952</v>
      </c>
      <c r="C154" s="21">
        <v>187</v>
      </c>
      <c r="D154" s="41">
        <v>181</v>
      </c>
      <c r="E154" s="23">
        <v>3.89673913043478</v>
      </c>
      <c r="F154" s="25">
        <v>0</v>
      </c>
      <c r="G154" s="26">
        <v>0.0160427801311016</v>
      </c>
    </row>
    <row r="155" spans="2:7" ht="12.75">
      <c r="B155" s="61" t="s">
        <v>953</v>
      </c>
      <c r="C155" s="21">
        <v>187</v>
      </c>
      <c r="D155" s="41">
        <v>175</v>
      </c>
      <c r="E155" s="23">
        <v>6.92513368983957</v>
      </c>
      <c r="F155" s="25">
        <v>0</v>
      </c>
      <c r="G155" s="26">
        <v>0</v>
      </c>
    </row>
    <row r="156" spans="2:7" ht="12.75">
      <c r="B156" s="61" t="s">
        <v>954</v>
      </c>
      <c r="C156" s="21">
        <v>187</v>
      </c>
      <c r="D156" s="41">
        <v>181</v>
      </c>
      <c r="E156" s="23">
        <v>4.13368983957219</v>
      </c>
      <c r="F156" s="25">
        <v>0</v>
      </c>
      <c r="G156" s="26">
        <v>0</v>
      </c>
    </row>
    <row r="157" spans="2:7" ht="12.75">
      <c r="B157" s="61" t="s">
        <v>955</v>
      </c>
      <c r="C157" s="21">
        <v>187</v>
      </c>
      <c r="D157" s="41">
        <v>177</v>
      </c>
      <c r="E157" s="23">
        <v>4.59358288770053</v>
      </c>
      <c r="F157" s="25">
        <v>0</v>
      </c>
      <c r="G157" s="26">
        <v>0</v>
      </c>
    </row>
    <row r="158" spans="2:7" ht="12.75">
      <c r="B158" s="61" t="s">
        <v>956</v>
      </c>
      <c r="C158" s="21">
        <v>187</v>
      </c>
      <c r="D158" s="41">
        <v>174</v>
      </c>
      <c r="E158" s="23">
        <v>6.10695187165775</v>
      </c>
      <c r="F158" s="25">
        <v>0</v>
      </c>
      <c r="G158" s="26">
        <v>0</v>
      </c>
    </row>
    <row r="159" spans="2:7" ht="12.75">
      <c r="B159" s="61" t="s">
        <v>957</v>
      </c>
      <c r="C159" s="21">
        <v>187</v>
      </c>
      <c r="D159" s="41">
        <v>171</v>
      </c>
      <c r="E159" s="23">
        <v>4.46524064171123</v>
      </c>
      <c r="F159" s="25">
        <v>0</v>
      </c>
      <c r="G159" s="26">
        <v>0</v>
      </c>
    </row>
    <row r="160" spans="2:10" ht="12.75">
      <c r="B160" s="61" t="s">
        <v>959</v>
      </c>
      <c r="C160" s="21">
        <v>186</v>
      </c>
      <c r="D160" s="41">
        <v>154</v>
      </c>
      <c r="E160" s="23">
        <v>13.6648351648351</v>
      </c>
      <c r="F160" s="25">
        <v>0</v>
      </c>
      <c r="G160" s="26">
        <v>0.0215053763240575</v>
      </c>
      <c r="H160" t="s">
        <v>436</v>
      </c>
      <c r="I160" t="s">
        <v>449</v>
      </c>
      <c r="J160" t="s">
        <v>448</v>
      </c>
    </row>
    <row r="161" spans="2:7" ht="12.75">
      <c r="B161" s="61" t="s">
        <v>960</v>
      </c>
      <c r="C161" s="21">
        <v>186</v>
      </c>
      <c r="D161" s="41">
        <v>180</v>
      </c>
      <c r="E161" s="23">
        <v>4.67741935483871</v>
      </c>
      <c r="F161" s="25">
        <v>0</v>
      </c>
      <c r="G161" s="26">
        <v>0</v>
      </c>
    </row>
    <row r="162" spans="2:7" ht="12.75">
      <c r="B162" s="61" t="s">
        <v>961</v>
      </c>
      <c r="C162" s="21">
        <v>186</v>
      </c>
      <c r="D162" s="41">
        <v>172</v>
      </c>
      <c r="E162" s="23">
        <v>6.08064516129032</v>
      </c>
      <c r="F162" s="25">
        <v>0</v>
      </c>
      <c r="G162" s="26">
        <v>0</v>
      </c>
    </row>
    <row r="163" spans="2:7" ht="12.75">
      <c r="B163" s="61" t="s">
        <v>962</v>
      </c>
      <c r="C163" s="21">
        <v>186</v>
      </c>
      <c r="D163" s="41">
        <v>173</v>
      </c>
      <c r="E163" s="23">
        <v>5.48924731182795</v>
      </c>
      <c r="F163" s="25">
        <v>0</v>
      </c>
      <c r="G163" s="26">
        <v>0</v>
      </c>
    </row>
    <row r="164" spans="2:7" ht="12.75">
      <c r="B164" s="61" t="s">
        <v>963</v>
      </c>
      <c r="C164" s="21">
        <v>186</v>
      </c>
      <c r="D164" s="41">
        <v>174</v>
      </c>
      <c r="E164" s="23">
        <v>4.10752688172043</v>
      </c>
      <c r="F164" s="25">
        <v>0</v>
      </c>
      <c r="G164" s="26">
        <v>0</v>
      </c>
    </row>
    <row r="165" spans="2:7" ht="12.75">
      <c r="B165" s="61" t="s">
        <v>964</v>
      </c>
      <c r="C165" s="21">
        <v>185</v>
      </c>
      <c r="D165" s="41">
        <v>176</v>
      </c>
      <c r="E165" s="23">
        <v>7.68108108108108</v>
      </c>
      <c r="F165" s="25">
        <v>0</v>
      </c>
      <c r="G165" s="26">
        <v>0</v>
      </c>
    </row>
    <row r="166" spans="2:7" ht="12.75">
      <c r="B166" s="61" t="s">
        <v>965</v>
      </c>
      <c r="C166" s="21">
        <v>185</v>
      </c>
      <c r="D166" s="41">
        <v>174</v>
      </c>
      <c r="E166" s="23">
        <v>7.13513513513513</v>
      </c>
      <c r="F166" s="25">
        <v>0</v>
      </c>
      <c r="G166" s="26">
        <v>0</v>
      </c>
    </row>
    <row r="167" spans="2:7" ht="12.75">
      <c r="B167" s="61" t="s">
        <v>966</v>
      </c>
      <c r="C167" s="21">
        <v>184</v>
      </c>
      <c r="D167" s="41">
        <v>174</v>
      </c>
      <c r="E167" s="23">
        <v>4.32786885245901</v>
      </c>
      <c r="F167" s="25">
        <v>0</v>
      </c>
      <c r="G167" s="26">
        <v>0.00543478270992636</v>
      </c>
    </row>
    <row r="168" spans="2:7" ht="12.75">
      <c r="B168" s="61" t="s">
        <v>967</v>
      </c>
      <c r="C168" s="21">
        <v>183</v>
      </c>
      <c r="D168" s="41">
        <v>174</v>
      </c>
      <c r="E168" s="23">
        <v>4.73480662983425</v>
      </c>
      <c r="F168" s="25">
        <v>0</v>
      </c>
      <c r="G168" s="26">
        <v>0.0109289614483714</v>
      </c>
    </row>
    <row r="169" spans="2:7" ht="12.75">
      <c r="B169" s="61" t="s">
        <v>968</v>
      </c>
      <c r="C169" s="21">
        <v>183</v>
      </c>
      <c r="D169" s="41">
        <v>173</v>
      </c>
      <c r="E169" s="23">
        <v>3.4696132596685</v>
      </c>
      <c r="F169" s="25">
        <v>0</v>
      </c>
      <c r="G169" s="26">
        <v>0.0109289614483714</v>
      </c>
    </row>
    <row r="170" spans="2:7" ht="12.75">
      <c r="B170" s="61" t="s">
        <v>969</v>
      </c>
      <c r="C170" s="21">
        <v>183</v>
      </c>
      <c r="D170" s="41">
        <v>174</v>
      </c>
      <c r="E170" s="23">
        <v>3.60109289617486</v>
      </c>
      <c r="F170" s="25">
        <v>0</v>
      </c>
      <c r="G170" s="26">
        <v>0</v>
      </c>
    </row>
    <row r="171" spans="2:10" ht="12.75">
      <c r="B171" s="61" t="s">
        <v>971</v>
      </c>
      <c r="C171" s="21">
        <v>182</v>
      </c>
      <c r="D171" s="41">
        <v>164</v>
      </c>
      <c r="E171" s="23">
        <v>13.4971428571428</v>
      </c>
      <c r="F171" s="25">
        <v>0.5</v>
      </c>
      <c r="G171" s="26">
        <v>0.0384615398943424</v>
      </c>
      <c r="H171" t="s">
        <v>436</v>
      </c>
      <c r="I171" t="s">
        <v>450</v>
      </c>
      <c r="J171" t="s">
        <v>448</v>
      </c>
    </row>
    <row r="172" spans="2:7" ht="12.75">
      <c r="B172" s="61" t="s">
        <v>972</v>
      </c>
      <c r="C172" s="21">
        <v>182</v>
      </c>
      <c r="D172" s="41">
        <v>175</v>
      </c>
      <c r="E172" s="23">
        <v>6.2087912087912</v>
      </c>
      <c r="F172" s="25">
        <v>0</v>
      </c>
      <c r="G172" s="26">
        <v>0</v>
      </c>
    </row>
    <row r="173" spans="2:7" ht="12.75">
      <c r="B173" s="61" t="s">
        <v>973</v>
      </c>
      <c r="C173" s="21">
        <v>182</v>
      </c>
      <c r="D173" s="41">
        <v>172</v>
      </c>
      <c r="E173" s="23">
        <v>6.1043956043956</v>
      </c>
      <c r="F173" s="25">
        <v>0</v>
      </c>
      <c r="G173" s="26">
        <v>0</v>
      </c>
    </row>
    <row r="174" spans="2:7" ht="12.75">
      <c r="B174" s="61" t="s">
        <v>974</v>
      </c>
      <c r="C174" s="21">
        <v>181</v>
      </c>
      <c r="D174" s="41">
        <v>174</v>
      </c>
      <c r="E174" s="23">
        <v>4.3646408839779</v>
      </c>
      <c r="F174" s="25">
        <v>0</v>
      </c>
      <c r="G174" s="26">
        <v>0</v>
      </c>
    </row>
    <row r="175" spans="2:7" ht="12.75">
      <c r="B175" s="61" t="s">
        <v>975</v>
      </c>
      <c r="C175" s="21">
        <v>181</v>
      </c>
      <c r="D175" s="41">
        <v>177</v>
      </c>
      <c r="E175" s="23">
        <v>6.33707865168539</v>
      </c>
      <c r="F175" s="25">
        <v>0</v>
      </c>
      <c r="G175" s="26">
        <v>0.0165745858103036</v>
      </c>
    </row>
    <row r="176" spans="2:7" ht="12.75">
      <c r="B176" s="61" t="s">
        <v>976</v>
      </c>
      <c r="C176" s="21">
        <v>180</v>
      </c>
      <c r="D176" s="41">
        <v>172</v>
      </c>
      <c r="E176" s="23">
        <v>4.268156424581</v>
      </c>
      <c r="F176" s="25">
        <v>0</v>
      </c>
      <c r="G176" s="26">
        <v>0.00555555569007992</v>
      </c>
    </row>
    <row r="177" spans="2:7" ht="12.75">
      <c r="B177" s="61" t="s">
        <v>977</v>
      </c>
      <c r="C177" s="21">
        <v>179</v>
      </c>
      <c r="D177" s="41">
        <v>173</v>
      </c>
      <c r="E177" s="23">
        <v>4.35754189944134</v>
      </c>
      <c r="F177" s="25">
        <v>0</v>
      </c>
      <c r="G177" s="26">
        <v>0</v>
      </c>
    </row>
    <row r="178" spans="2:10" ht="12.75">
      <c r="B178" s="61" t="s">
        <v>978</v>
      </c>
      <c r="C178" s="21">
        <v>177</v>
      </c>
      <c r="D178" s="41">
        <v>155</v>
      </c>
      <c r="E178" s="23">
        <v>11.5056818181818</v>
      </c>
      <c r="F178" s="25">
        <v>0</v>
      </c>
      <c r="G178" s="26">
        <v>0.00564971752464771</v>
      </c>
      <c r="H178" t="s">
        <v>436</v>
      </c>
      <c r="I178" t="s">
        <v>451</v>
      </c>
      <c r="J178" t="s">
        <v>448</v>
      </c>
    </row>
    <row r="179" spans="2:7" ht="12.75">
      <c r="B179" s="61" t="s">
        <v>979</v>
      </c>
      <c r="C179" s="21">
        <v>177</v>
      </c>
      <c r="D179" s="41">
        <v>170</v>
      </c>
      <c r="E179" s="23">
        <v>6.5367231638418</v>
      </c>
      <c r="F179" s="25">
        <v>0</v>
      </c>
      <c r="G179" s="26">
        <v>0</v>
      </c>
    </row>
    <row r="180" spans="2:10" ht="12.75">
      <c r="B180" s="61" t="s">
        <v>980</v>
      </c>
      <c r="C180" s="21">
        <v>176</v>
      </c>
      <c r="D180" s="41">
        <v>147</v>
      </c>
      <c r="E180" s="23">
        <v>8.27840909090909</v>
      </c>
      <c r="F180" s="25">
        <v>0</v>
      </c>
      <c r="G180" s="26">
        <v>0</v>
      </c>
      <c r="H180" t="s">
        <v>436</v>
      </c>
      <c r="I180" t="s">
        <v>452</v>
      </c>
      <c r="J180" t="s">
        <v>448</v>
      </c>
    </row>
    <row r="181" spans="2:7" ht="12.75">
      <c r="B181" s="61" t="s">
        <v>981</v>
      </c>
      <c r="C181" s="21">
        <v>175</v>
      </c>
      <c r="D181" s="41">
        <v>154</v>
      </c>
      <c r="E181" s="23">
        <v>15.1666666666666</v>
      </c>
      <c r="F181" s="25">
        <v>0</v>
      </c>
      <c r="G181" s="26">
        <v>0.00571428565308451</v>
      </c>
    </row>
    <row r="182" spans="2:7" ht="12.75">
      <c r="B182" s="61" t="s">
        <v>982</v>
      </c>
      <c r="C182" s="21">
        <v>174</v>
      </c>
      <c r="D182" s="41">
        <v>148</v>
      </c>
      <c r="E182" s="23">
        <v>7.89595375722543</v>
      </c>
      <c r="F182" s="25">
        <v>0</v>
      </c>
      <c r="G182" s="26">
        <v>0.00574712641537189</v>
      </c>
    </row>
    <row r="183" spans="2:7" ht="12.75">
      <c r="B183" s="61" t="s">
        <v>983</v>
      </c>
      <c r="C183" s="21">
        <v>170</v>
      </c>
      <c r="D183" s="41">
        <v>149</v>
      </c>
      <c r="E183" s="23">
        <v>19.6547619047619</v>
      </c>
      <c r="F183" s="25">
        <v>0</v>
      </c>
      <c r="G183" s="26">
        <v>0.0117647061124444</v>
      </c>
    </row>
    <row r="184" spans="2:7" ht="12.75">
      <c r="B184" s="61" t="s">
        <v>984</v>
      </c>
      <c r="C184" s="21">
        <v>170</v>
      </c>
      <c r="D184" s="41">
        <v>147</v>
      </c>
      <c r="E184" s="23">
        <v>16.9171597633136</v>
      </c>
      <c r="F184" s="25">
        <v>0</v>
      </c>
      <c r="G184" s="26">
        <v>0.0058823530562222</v>
      </c>
    </row>
    <row r="185" spans="2:7" ht="12.75">
      <c r="B185" s="61" t="s">
        <v>986</v>
      </c>
      <c r="C185" s="21">
        <v>169</v>
      </c>
      <c r="D185" s="41">
        <v>148</v>
      </c>
      <c r="E185" s="23">
        <v>9.71005917159763</v>
      </c>
      <c r="F185" s="25">
        <v>0</v>
      </c>
      <c r="G185" s="26">
        <v>0</v>
      </c>
    </row>
    <row r="186" spans="2:7" ht="12.75">
      <c r="B186" s="61" t="s">
        <v>988</v>
      </c>
      <c r="C186" s="21">
        <v>168</v>
      </c>
      <c r="D186" s="41">
        <v>148</v>
      </c>
      <c r="E186" s="23">
        <v>6.19161676646706</v>
      </c>
      <c r="F186" s="25">
        <v>0</v>
      </c>
      <c r="G186" s="26">
        <v>0.00595238106325268</v>
      </c>
    </row>
    <row r="187" spans="2:7" ht="12.75">
      <c r="B187" s="61" t="s">
        <v>989</v>
      </c>
      <c r="C187" s="21">
        <v>167</v>
      </c>
      <c r="D187" s="41">
        <v>146</v>
      </c>
      <c r="E187" s="23">
        <v>22.7005988023952</v>
      </c>
      <c r="F187" s="25">
        <v>0</v>
      </c>
      <c r="G187" s="26">
        <v>0</v>
      </c>
    </row>
    <row r="188" spans="2:7" ht="12.75">
      <c r="B188" s="61" t="s">
        <v>990</v>
      </c>
      <c r="C188" s="21">
        <v>167</v>
      </c>
      <c r="D188" s="41">
        <v>147</v>
      </c>
      <c r="E188" s="23">
        <v>17.5988023952095</v>
      </c>
      <c r="F188" s="25">
        <v>0</v>
      </c>
      <c r="G188" s="26">
        <v>0</v>
      </c>
    </row>
    <row r="189" spans="2:7" ht="12.75">
      <c r="B189" s="61" t="s">
        <v>991</v>
      </c>
      <c r="C189" s="21">
        <v>167</v>
      </c>
      <c r="D189" s="41">
        <v>144</v>
      </c>
      <c r="E189" s="23">
        <v>5.25766871165644</v>
      </c>
      <c r="F189" s="25">
        <v>0</v>
      </c>
      <c r="G189" s="26">
        <v>0.0239520967006683</v>
      </c>
    </row>
    <row r="190" spans="2:7" ht="12.75">
      <c r="B190" s="61" t="s">
        <v>992</v>
      </c>
      <c r="C190" s="21">
        <v>166</v>
      </c>
      <c r="D190" s="41">
        <v>149</v>
      </c>
      <c r="E190" s="23">
        <v>6.67469879518072</v>
      </c>
      <c r="F190" s="25">
        <v>0</v>
      </c>
      <c r="G190" s="26">
        <v>0</v>
      </c>
    </row>
    <row r="191" spans="2:7" ht="12.75">
      <c r="B191" s="61" t="s">
        <v>993</v>
      </c>
      <c r="C191" s="21">
        <v>165</v>
      </c>
      <c r="D191" s="41">
        <v>142</v>
      </c>
      <c r="E191" s="23">
        <v>6.12883435582822</v>
      </c>
      <c r="F191" s="25">
        <v>0</v>
      </c>
      <c r="G191" s="26">
        <v>0.0121212117373943</v>
      </c>
    </row>
    <row r="192" spans="2:7" ht="12.75">
      <c r="B192" s="61" t="s">
        <v>994</v>
      </c>
      <c r="C192" s="21">
        <v>164</v>
      </c>
      <c r="D192" s="41">
        <v>148</v>
      </c>
      <c r="E192" s="23">
        <v>6.07407407407407</v>
      </c>
      <c r="F192" s="25">
        <v>0</v>
      </c>
      <c r="G192" s="26">
        <v>0.0121951214969158</v>
      </c>
    </row>
    <row r="193" spans="2:7" ht="12.75">
      <c r="B193" s="61" t="s">
        <v>995</v>
      </c>
      <c r="C193" s="21">
        <v>164</v>
      </c>
      <c r="D193" s="41">
        <v>143</v>
      </c>
      <c r="E193" s="23">
        <v>7.07975460122699</v>
      </c>
      <c r="F193" s="25">
        <v>0</v>
      </c>
      <c r="G193" s="26">
        <v>0.0060975607484579</v>
      </c>
    </row>
    <row r="194" spans="2:7" ht="12.75">
      <c r="B194" s="61" t="s">
        <v>996</v>
      </c>
      <c r="C194" s="21">
        <v>164</v>
      </c>
      <c r="D194" s="41">
        <v>147</v>
      </c>
      <c r="E194" s="23">
        <v>7.75925925925925</v>
      </c>
      <c r="F194" s="25">
        <v>0</v>
      </c>
      <c r="G194" s="26">
        <v>0.0121951214969158</v>
      </c>
    </row>
    <row r="195" spans="2:7" ht="12.75">
      <c r="B195" s="61" t="s">
        <v>997</v>
      </c>
      <c r="C195" s="21">
        <v>164</v>
      </c>
      <c r="D195" s="41">
        <v>144</v>
      </c>
      <c r="E195" s="23">
        <v>15.6503067484662</v>
      </c>
      <c r="F195" s="25">
        <v>0</v>
      </c>
      <c r="G195" s="26">
        <v>0.0060975607484579</v>
      </c>
    </row>
    <row r="196" spans="2:7" ht="12.75">
      <c r="B196" s="61" t="s">
        <v>999</v>
      </c>
      <c r="C196" s="21">
        <v>163</v>
      </c>
      <c r="D196" s="41">
        <v>145</v>
      </c>
      <c r="E196" s="23">
        <v>10.037037037037</v>
      </c>
      <c r="F196" s="25">
        <v>0</v>
      </c>
      <c r="G196" s="26">
        <v>0.00613496918231248</v>
      </c>
    </row>
    <row r="197" spans="2:7" ht="12.75">
      <c r="B197" s="61" t="s">
        <v>1000</v>
      </c>
      <c r="C197" s="21">
        <v>163</v>
      </c>
      <c r="D197" s="41">
        <v>141</v>
      </c>
      <c r="E197" s="23">
        <v>8.47852760736196</v>
      </c>
      <c r="F197" s="25">
        <v>0</v>
      </c>
      <c r="G197" s="26">
        <v>0</v>
      </c>
    </row>
    <row r="198" spans="2:7" ht="12.75">
      <c r="B198" s="61" t="s">
        <v>1001</v>
      </c>
      <c r="C198" s="21">
        <v>162</v>
      </c>
      <c r="D198" s="41">
        <v>145</v>
      </c>
      <c r="E198" s="23">
        <v>20.8703703703703</v>
      </c>
      <c r="F198" s="25">
        <v>0</v>
      </c>
      <c r="G198" s="26">
        <v>0</v>
      </c>
    </row>
    <row r="199" spans="2:7" ht="12.75">
      <c r="B199" s="61" t="s">
        <v>1002</v>
      </c>
      <c r="C199" s="21">
        <v>162</v>
      </c>
      <c r="D199" s="41">
        <v>147</v>
      </c>
      <c r="E199" s="23">
        <v>17.527950310559</v>
      </c>
      <c r="F199" s="25">
        <v>0</v>
      </c>
      <c r="G199" s="26">
        <v>0.00617283955216407</v>
      </c>
    </row>
    <row r="200" spans="2:7" ht="12.75">
      <c r="B200" s="61" t="s">
        <v>1003</v>
      </c>
      <c r="C200" s="21">
        <v>161</v>
      </c>
      <c r="D200" s="41">
        <v>144</v>
      </c>
      <c r="E200" s="23">
        <v>7.5126582278481</v>
      </c>
      <c r="F200" s="25">
        <v>0</v>
      </c>
      <c r="G200" s="26">
        <v>0.0186335407197475</v>
      </c>
    </row>
    <row r="201" spans="2:7" ht="12.75">
      <c r="B201" s="61" t="s">
        <v>1004</v>
      </c>
      <c r="C201" s="21">
        <v>161</v>
      </c>
      <c r="D201" s="41">
        <v>149</v>
      </c>
      <c r="E201" s="23">
        <v>9.18238993710691</v>
      </c>
      <c r="F201" s="25">
        <v>0</v>
      </c>
      <c r="G201" s="26">
        <v>0.0124223604798316</v>
      </c>
    </row>
    <row r="202" spans="2:7" ht="12.75">
      <c r="B202" s="61" t="s">
        <v>1005</v>
      </c>
      <c r="C202" s="21">
        <v>160</v>
      </c>
      <c r="D202" s="41">
        <v>145</v>
      </c>
      <c r="E202" s="23">
        <v>7.69811320754717</v>
      </c>
      <c r="F202" s="25">
        <v>0</v>
      </c>
      <c r="G202" s="26">
        <v>0.00625000009313225</v>
      </c>
    </row>
    <row r="203" spans="2:7" ht="12.75">
      <c r="B203" s="61" t="s">
        <v>1006</v>
      </c>
      <c r="C203" s="21">
        <v>159</v>
      </c>
      <c r="D203" s="41">
        <v>141</v>
      </c>
      <c r="E203" s="23">
        <v>17.1666666666666</v>
      </c>
      <c r="F203" s="25">
        <v>0</v>
      </c>
      <c r="G203" s="26">
        <v>0.0188679248094558</v>
      </c>
    </row>
    <row r="204" spans="2:7" ht="12.75">
      <c r="B204" s="61" t="s">
        <v>1007</v>
      </c>
      <c r="C204" s="21">
        <v>159</v>
      </c>
      <c r="D204" s="41">
        <v>144</v>
      </c>
      <c r="E204" s="23">
        <v>7.28301886792452</v>
      </c>
      <c r="F204" s="25">
        <v>0</v>
      </c>
      <c r="G204" s="26">
        <v>0</v>
      </c>
    </row>
    <row r="205" spans="2:7" ht="12.75">
      <c r="B205" s="61" t="s">
        <v>1008</v>
      </c>
      <c r="C205" s="21">
        <v>159</v>
      </c>
      <c r="D205" s="41">
        <v>138</v>
      </c>
      <c r="E205" s="23">
        <v>21.4487179487179</v>
      </c>
      <c r="F205" s="25">
        <v>0</v>
      </c>
      <c r="G205" s="26">
        <v>0.0188679248094558</v>
      </c>
    </row>
    <row r="206" spans="2:7" ht="12.75">
      <c r="B206" s="61" t="s">
        <v>1009</v>
      </c>
      <c r="C206" s="21">
        <v>159</v>
      </c>
      <c r="D206" s="41">
        <v>142</v>
      </c>
      <c r="E206" s="23">
        <v>6.58490566037735</v>
      </c>
      <c r="F206" s="25">
        <v>0</v>
      </c>
      <c r="G206" s="26">
        <v>0</v>
      </c>
    </row>
    <row r="207" spans="2:7" ht="12.75">
      <c r="B207" s="61" t="s">
        <v>1010</v>
      </c>
      <c r="C207" s="21">
        <v>158</v>
      </c>
      <c r="D207" s="41">
        <v>143</v>
      </c>
      <c r="E207" s="23">
        <v>5.50632911392405</v>
      </c>
      <c r="F207" s="25">
        <v>0</v>
      </c>
      <c r="G207" s="26">
        <v>0</v>
      </c>
    </row>
    <row r="208" spans="2:7" ht="12.75">
      <c r="B208" s="61" t="s">
        <v>1011</v>
      </c>
      <c r="C208" s="21">
        <v>158</v>
      </c>
      <c r="D208" s="41">
        <v>139</v>
      </c>
      <c r="E208" s="23">
        <v>4.18589743589743</v>
      </c>
      <c r="F208" s="25">
        <v>0</v>
      </c>
      <c r="G208" s="26">
        <v>0.0126582281664013</v>
      </c>
    </row>
    <row r="209" spans="2:7" ht="12.75">
      <c r="B209" s="61" t="s">
        <v>1012</v>
      </c>
      <c r="C209" s="21">
        <v>157</v>
      </c>
      <c r="D209" s="41">
        <v>142</v>
      </c>
      <c r="E209" s="23">
        <v>8.99350649350649</v>
      </c>
      <c r="F209" s="25">
        <v>1</v>
      </c>
      <c r="G209" s="26">
        <v>0.0191082805395126</v>
      </c>
    </row>
    <row r="210" spans="2:7" ht="12.75">
      <c r="B210" s="61" t="s">
        <v>1013</v>
      </c>
      <c r="C210" s="21">
        <v>157</v>
      </c>
      <c r="D210" s="41">
        <v>145</v>
      </c>
      <c r="E210" s="23">
        <v>10.3612903225806</v>
      </c>
      <c r="F210" s="25">
        <v>0</v>
      </c>
      <c r="G210" s="26">
        <v>0.0127388536930084</v>
      </c>
    </row>
    <row r="211" spans="2:7" ht="12.75">
      <c r="B211" s="61" t="s">
        <v>1014</v>
      </c>
      <c r="C211" s="21">
        <v>156</v>
      </c>
      <c r="D211" s="41">
        <v>144</v>
      </c>
      <c r="E211" s="23">
        <v>7.89032258064516</v>
      </c>
      <c r="F211" s="25">
        <v>0</v>
      </c>
      <c r="G211" s="26">
        <v>0.00641025649383664</v>
      </c>
    </row>
    <row r="212" spans="2:7" ht="12.75">
      <c r="B212" s="61" t="s">
        <v>1015</v>
      </c>
      <c r="C212" s="21">
        <v>155</v>
      </c>
      <c r="D212" s="41">
        <v>140</v>
      </c>
      <c r="E212" s="23">
        <v>4.73376623376623</v>
      </c>
      <c r="F212" s="25">
        <v>0</v>
      </c>
      <c r="G212" s="26">
        <v>0.00645161280408501</v>
      </c>
    </row>
    <row r="213" spans="2:7" ht="12.75">
      <c r="B213" s="61" t="s">
        <v>1016</v>
      </c>
      <c r="C213" s="21">
        <v>155</v>
      </c>
      <c r="D213" s="41">
        <v>136</v>
      </c>
      <c r="E213" s="23">
        <v>5.0718954248366</v>
      </c>
      <c r="F213" s="25">
        <v>0</v>
      </c>
      <c r="G213" s="26">
        <v>0.01290322560817</v>
      </c>
    </row>
    <row r="214" spans="2:10" ht="12.75">
      <c r="B214" s="61" t="s">
        <v>1017</v>
      </c>
      <c r="C214" s="21">
        <v>155</v>
      </c>
      <c r="D214" s="41">
        <v>94</v>
      </c>
      <c r="E214" s="23">
        <v>32.5302013422818</v>
      </c>
      <c r="F214" s="25">
        <v>0</v>
      </c>
      <c r="G214" s="26">
        <v>0.0387096777558326</v>
      </c>
      <c r="H214" t="s">
        <v>454</v>
      </c>
      <c r="I214" t="s">
        <v>453</v>
      </c>
      <c r="J214" t="s">
        <v>437</v>
      </c>
    </row>
    <row r="215" spans="2:7" ht="12.75">
      <c r="B215" s="61" t="s">
        <v>1018</v>
      </c>
      <c r="C215" s="21">
        <v>154</v>
      </c>
      <c r="D215" s="41">
        <v>141</v>
      </c>
      <c r="E215" s="23">
        <v>7.54545454545454</v>
      </c>
      <c r="F215" s="25">
        <v>0</v>
      </c>
      <c r="G215" s="26">
        <v>0</v>
      </c>
    </row>
    <row r="216" spans="2:7" ht="12.75">
      <c r="B216" s="61" t="s">
        <v>1019</v>
      </c>
      <c r="C216" s="21">
        <v>154</v>
      </c>
      <c r="D216" s="41">
        <v>144</v>
      </c>
      <c r="E216" s="23">
        <v>10.4740259740259</v>
      </c>
      <c r="F216" s="25">
        <v>0</v>
      </c>
      <c r="G216" s="26">
        <v>0</v>
      </c>
    </row>
    <row r="217" spans="2:7" ht="12.75">
      <c r="B217" s="61" t="s">
        <v>1020</v>
      </c>
      <c r="C217" s="21">
        <v>153</v>
      </c>
      <c r="D217" s="41">
        <v>135</v>
      </c>
      <c r="E217" s="23">
        <v>11.4117647058823</v>
      </c>
      <c r="F217" s="25">
        <v>0</v>
      </c>
      <c r="G217" s="26">
        <v>0</v>
      </c>
    </row>
    <row r="218" spans="2:7" ht="12.75">
      <c r="B218" s="61" t="s">
        <v>1021</v>
      </c>
      <c r="C218" s="21">
        <v>152</v>
      </c>
      <c r="D218" s="41">
        <v>140</v>
      </c>
      <c r="E218" s="23">
        <v>6.44078947368421</v>
      </c>
      <c r="F218" s="25">
        <v>0</v>
      </c>
      <c r="G218" s="26">
        <v>0</v>
      </c>
    </row>
    <row r="219" spans="2:7" ht="12.75">
      <c r="B219" s="61" t="s">
        <v>1022</v>
      </c>
      <c r="C219" s="21">
        <v>152</v>
      </c>
      <c r="D219" s="41">
        <v>139</v>
      </c>
      <c r="E219" s="23">
        <v>5.88079470198675</v>
      </c>
      <c r="F219" s="25">
        <v>0</v>
      </c>
      <c r="G219" s="26">
        <v>0.00657894741743803</v>
      </c>
    </row>
    <row r="220" spans="2:7" ht="12.75">
      <c r="B220" s="61" t="s">
        <v>1024</v>
      </c>
      <c r="C220" s="21">
        <v>149</v>
      </c>
      <c r="D220" s="41">
        <v>137</v>
      </c>
      <c r="E220" s="23">
        <v>8.75167785234899</v>
      </c>
      <c r="F220" s="25">
        <v>0</v>
      </c>
      <c r="G220" s="26">
        <v>0</v>
      </c>
    </row>
    <row r="221" spans="2:7" ht="12.75">
      <c r="B221" s="61" t="s">
        <v>1025</v>
      </c>
      <c r="C221" s="21">
        <v>148</v>
      </c>
      <c r="D221" s="41">
        <v>134</v>
      </c>
      <c r="E221" s="23">
        <v>4.97945205479452</v>
      </c>
      <c r="F221" s="25">
        <v>0</v>
      </c>
      <c r="G221" s="26">
        <v>0.0135135138407349</v>
      </c>
    </row>
    <row r="222" spans="2:7" ht="12.75">
      <c r="B222" s="61" t="s">
        <v>1026</v>
      </c>
      <c r="C222" s="21">
        <v>146</v>
      </c>
      <c r="D222" s="41">
        <v>136</v>
      </c>
      <c r="E222" s="23">
        <v>9.0625</v>
      </c>
      <c r="F222" s="25">
        <v>0</v>
      </c>
      <c r="G222" s="26">
        <v>0.0136986300349235</v>
      </c>
    </row>
    <row r="223" spans="2:7" ht="12.75">
      <c r="B223" s="61" t="s">
        <v>1027</v>
      </c>
      <c r="C223" s="21">
        <v>146</v>
      </c>
      <c r="D223" s="41">
        <v>127</v>
      </c>
      <c r="E223" s="23">
        <v>6.63698630136986</v>
      </c>
      <c r="F223" s="25">
        <v>0</v>
      </c>
      <c r="G223" s="26">
        <v>0</v>
      </c>
    </row>
    <row r="224" spans="2:7" ht="12.75">
      <c r="B224" s="61" t="s">
        <v>1028</v>
      </c>
      <c r="C224" s="21">
        <v>145</v>
      </c>
      <c r="D224" s="41">
        <v>134</v>
      </c>
      <c r="E224" s="23">
        <v>5.16783216783216</v>
      </c>
      <c r="F224" s="25">
        <v>1</v>
      </c>
      <c r="G224" s="26">
        <v>0.0137931033968925</v>
      </c>
    </row>
    <row r="225" spans="2:7" ht="12.75">
      <c r="B225" s="61" t="s">
        <v>1029</v>
      </c>
      <c r="C225" s="21">
        <v>145</v>
      </c>
      <c r="D225" s="41">
        <v>127</v>
      </c>
      <c r="E225" s="23">
        <v>6.56551724137931</v>
      </c>
      <c r="F225" s="25">
        <v>0</v>
      </c>
      <c r="G225" s="26">
        <v>0</v>
      </c>
    </row>
    <row r="226" spans="2:7" ht="12.75">
      <c r="B226" s="61" t="s">
        <v>1030</v>
      </c>
      <c r="C226" s="21">
        <v>145</v>
      </c>
      <c r="D226" s="41">
        <v>129</v>
      </c>
      <c r="E226" s="23">
        <v>10.0416666666666</v>
      </c>
      <c r="F226" s="25">
        <v>0</v>
      </c>
      <c r="G226" s="26">
        <v>0.00689655169844627</v>
      </c>
    </row>
    <row r="227" spans="2:7" ht="12.75">
      <c r="B227" s="61" t="s">
        <v>1031</v>
      </c>
      <c r="C227" s="21">
        <v>144</v>
      </c>
      <c r="D227" s="41">
        <v>131</v>
      </c>
      <c r="E227" s="23">
        <v>4.56944444444444</v>
      </c>
      <c r="F227" s="25">
        <v>0</v>
      </c>
      <c r="G227" s="26">
        <v>0</v>
      </c>
    </row>
    <row r="228" spans="2:7" ht="12.75">
      <c r="B228" s="61" t="s">
        <v>1032</v>
      </c>
      <c r="C228" s="21">
        <v>144</v>
      </c>
      <c r="D228" s="41">
        <v>128</v>
      </c>
      <c r="E228" s="23">
        <v>6.74305555555555</v>
      </c>
      <c r="F228" s="25">
        <v>0</v>
      </c>
      <c r="G228" s="26">
        <v>0</v>
      </c>
    </row>
    <row r="229" spans="2:7" ht="12.75">
      <c r="B229" s="61" t="s">
        <v>1033</v>
      </c>
      <c r="C229" s="21">
        <v>143</v>
      </c>
      <c r="D229" s="41">
        <v>134</v>
      </c>
      <c r="E229" s="23">
        <v>5.85815602836879</v>
      </c>
      <c r="F229" s="25">
        <v>0</v>
      </c>
      <c r="G229" s="26">
        <v>0.0139860138297081</v>
      </c>
    </row>
    <row r="230" spans="2:7" ht="12.75">
      <c r="B230" s="61" t="s">
        <v>1034</v>
      </c>
      <c r="C230" s="21">
        <v>143</v>
      </c>
      <c r="D230" s="41">
        <v>129</v>
      </c>
      <c r="E230" s="23">
        <v>6.58571428571428</v>
      </c>
      <c r="F230" s="25">
        <v>0</v>
      </c>
      <c r="G230" s="26">
        <v>0.0209790207445621</v>
      </c>
    </row>
    <row r="231" spans="2:7" ht="12.75">
      <c r="B231" s="61" t="s">
        <v>1035</v>
      </c>
      <c r="C231" s="21">
        <v>143</v>
      </c>
      <c r="D231" s="41">
        <v>123</v>
      </c>
      <c r="E231" s="23">
        <v>5.83916083916083</v>
      </c>
      <c r="F231" s="25">
        <v>0</v>
      </c>
      <c r="G231" s="26">
        <v>0</v>
      </c>
    </row>
    <row r="232" spans="2:7" ht="12.75">
      <c r="B232" s="61" t="s">
        <v>1036</v>
      </c>
      <c r="C232" s="21">
        <v>142</v>
      </c>
      <c r="D232" s="41">
        <v>130</v>
      </c>
      <c r="E232" s="23">
        <v>8.74468085106383</v>
      </c>
      <c r="F232" s="25">
        <v>0</v>
      </c>
      <c r="G232" s="26">
        <v>0.00704225338995456</v>
      </c>
    </row>
    <row r="233" spans="2:7" ht="12.75">
      <c r="B233" s="61" t="s">
        <v>1038</v>
      </c>
      <c r="C233" s="21">
        <v>141</v>
      </c>
      <c r="D233" s="41">
        <v>131</v>
      </c>
      <c r="E233" s="23">
        <v>14.7571428571428</v>
      </c>
      <c r="F233" s="25">
        <v>0</v>
      </c>
      <c r="G233" s="26">
        <v>0.00709219835698604</v>
      </c>
    </row>
    <row r="234" spans="2:7" ht="12.75">
      <c r="B234" s="61" t="s">
        <v>1039</v>
      </c>
      <c r="C234" s="21">
        <v>141</v>
      </c>
      <c r="D234" s="41">
        <v>130</v>
      </c>
      <c r="E234" s="23">
        <v>7.50354609929078</v>
      </c>
      <c r="F234" s="25">
        <v>0</v>
      </c>
      <c r="G234" s="26">
        <v>0</v>
      </c>
    </row>
    <row r="235" spans="2:7" ht="12.75">
      <c r="B235" s="61" t="s">
        <v>1041</v>
      </c>
      <c r="C235" s="21">
        <v>140</v>
      </c>
      <c r="D235" s="41">
        <v>125</v>
      </c>
      <c r="E235" s="23">
        <v>6.42753623188405</v>
      </c>
      <c r="F235" s="25">
        <v>0</v>
      </c>
      <c r="G235" s="26">
        <v>0.0142857143655419</v>
      </c>
    </row>
    <row r="236" spans="2:7" ht="12.75">
      <c r="B236" s="61" t="s">
        <v>1043</v>
      </c>
      <c r="C236" s="21">
        <v>139</v>
      </c>
      <c r="D236" s="41">
        <v>127</v>
      </c>
      <c r="E236" s="23">
        <v>6.44927536231884</v>
      </c>
      <c r="F236" s="25">
        <v>0</v>
      </c>
      <c r="G236" s="26">
        <v>0.00719424476847052</v>
      </c>
    </row>
    <row r="237" spans="2:7" ht="12.75">
      <c r="B237" s="61" t="s">
        <v>1044</v>
      </c>
      <c r="C237" s="21">
        <v>138</v>
      </c>
      <c r="D237" s="41">
        <v>130</v>
      </c>
      <c r="E237" s="23">
        <v>15.7851851851851</v>
      </c>
      <c r="F237" s="25">
        <v>0</v>
      </c>
      <c r="G237" s="26">
        <v>0.0217391308397054</v>
      </c>
    </row>
    <row r="238" spans="2:7" ht="12.75">
      <c r="B238" s="61" t="s">
        <v>1046</v>
      </c>
      <c r="C238" s="21">
        <v>137</v>
      </c>
      <c r="D238" s="41">
        <v>122</v>
      </c>
      <c r="E238" s="23">
        <v>8.48175182481751</v>
      </c>
      <c r="F238" s="25">
        <v>0</v>
      </c>
      <c r="G238" s="26">
        <v>0</v>
      </c>
    </row>
    <row r="239" spans="2:7" ht="12.75">
      <c r="B239" s="61" t="s">
        <v>1047</v>
      </c>
      <c r="C239" s="21">
        <v>136</v>
      </c>
      <c r="D239" s="41">
        <v>127</v>
      </c>
      <c r="E239" s="23">
        <v>6.02941176470588</v>
      </c>
      <c r="F239" s="25">
        <v>0</v>
      </c>
      <c r="G239" s="26">
        <v>0</v>
      </c>
    </row>
    <row r="240" spans="2:7" ht="12.75">
      <c r="B240" s="61" t="s">
        <v>1048</v>
      </c>
      <c r="C240" s="21">
        <v>136</v>
      </c>
      <c r="D240" s="41">
        <v>128</v>
      </c>
      <c r="E240" s="23">
        <v>3.88235294117647</v>
      </c>
      <c r="F240" s="25">
        <v>0</v>
      </c>
      <c r="G240" s="26">
        <v>0</v>
      </c>
    </row>
    <row r="241" spans="2:10" ht="12.75">
      <c r="B241" s="61" t="s">
        <v>1049</v>
      </c>
      <c r="C241" s="21">
        <v>135</v>
      </c>
      <c r="D241" s="41">
        <v>76</v>
      </c>
      <c r="E241" s="23">
        <v>17.7941176470588</v>
      </c>
      <c r="F241" s="25">
        <v>0.452380955219268</v>
      </c>
      <c r="G241" s="26">
        <v>0.244444444775581</v>
      </c>
      <c r="H241" t="s">
        <v>456</v>
      </c>
      <c r="I241" t="s">
        <v>455</v>
      </c>
      <c r="J241" t="s">
        <v>445</v>
      </c>
    </row>
    <row r="242" spans="2:10" ht="12.75">
      <c r="B242" s="61" t="s">
        <v>1050</v>
      </c>
      <c r="C242" s="21">
        <v>135</v>
      </c>
      <c r="D242" s="41">
        <v>82</v>
      </c>
      <c r="E242" s="23">
        <v>12.3076923076923</v>
      </c>
      <c r="F242" s="25">
        <v>0</v>
      </c>
      <c r="G242" s="26">
        <v>0.0370370373129844</v>
      </c>
      <c r="H242" t="s">
        <v>454</v>
      </c>
      <c r="I242" t="s">
        <v>457</v>
      </c>
      <c r="J242" t="s">
        <v>458</v>
      </c>
    </row>
    <row r="243" spans="2:7" ht="12.75">
      <c r="B243" s="61" t="s">
        <v>1052</v>
      </c>
      <c r="C243" s="21">
        <v>134</v>
      </c>
      <c r="D243" s="41">
        <v>122</v>
      </c>
      <c r="E243" s="23">
        <v>8.35074626865671</v>
      </c>
      <c r="F243" s="25">
        <v>0</v>
      </c>
      <c r="G243" s="26">
        <v>0</v>
      </c>
    </row>
    <row r="244" spans="2:7" ht="12.75">
      <c r="B244" s="61" t="s">
        <v>1053</v>
      </c>
      <c r="C244" s="21">
        <v>133</v>
      </c>
      <c r="D244" s="41">
        <v>121</v>
      </c>
      <c r="E244" s="23">
        <v>6.25563909774436</v>
      </c>
      <c r="F244" s="25">
        <v>0</v>
      </c>
      <c r="G244" s="26">
        <v>0</v>
      </c>
    </row>
    <row r="245" spans="2:7" ht="12.75">
      <c r="B245" s="61" t="s">
        <v>1054</v>
      </c>
      <c r="C245" s="21">
        <v>133</v>
      </c>
      <c r="D245" s="41">
        <v>124</v>
      </c>
      <c r="E245" s="23">
        <v>4.6390977443609</v>
      </c>
      <c r="F245" s="25">
        <v>0</v>
      </c>
      <c r="G245" s="26">
        <v>0</v>
      </c>
    </row>
    <row r="246" spans="2:7" ht="12.75">
      <c r="B246" s="61" t="s">
        <v>1055</v>
      </c>
      <c r="C246" s="21">
        <v>132</v>
      </c>
      <c r="D246" s="41">
        <v>124</v>
      </c>
      <c r="E246" s="23">
        <v>19.7054263565891</v>
      </c>
      <c r="F246" s="25">
        <v>0</v>
      </c>
      <c r="G246" s="26">
        <v>0.0227272734045982</v>
      </c>
    </row>
    <row r="247" spans="2:7" ht="12.75">
      <c r="B247" s="61" t="s">
        <v>1056</v>
      </c>
      <c r="C247" s="21">
        <v>131</v>
      </c>
      <c r="D247" s="41">
        <v>122</v>
      </c>
      <c r="E247" s="23">
        <v>10.9923076923076</v>
      </c>
      <c r="F247" s="25">
        <v>0</v>
      </c>
      <c r="G247" s="26">
        <v>0.0076335878111422</v>
      </c>
    </row>
    <row r="248" spans="2:10" ht="12.75">
      <c r="B248" s="61" t="s">
        <v>1057</v>
      </c>
      <c r="C248" s="21">
        <v>130</v>
      </c>
      <c r="D248" s="41">
        <v>109</v>
      </c>
      <c r="E248" s="23">
        <v>14.1825396825396</v>
      </c>
      <c r="F248" s="25">
        <v>1</v>
      </c>
      <c r="G248" s="26">
        <v>0.0307692307978868</v>
      </c>
      <c r="H248" t="s">
        <v>460</v>
      </c>
      <c r="I248" t="s">
        <v>459</v>
      </c>
      <c r="J248" t="s">
        <v>419</v>
      </c>
    </row>
    <row r="249" spans="2:7" ht="12.75">
      <c r="B249" s="61" t="s">
        <v>1059</v>
      </c>
      <c r="C249" s="21">
        <v>129</v>
      </c>
      <c r="D249" s="41">
        <v>121</v>
      </c>
      <c r="E249" s="23">
        <v>5.3875968992248</v>
      </c>
      <c r="F249" s="25">
        <v>0</v>
      </c>
      <c r="G249" s="26">
        <v>0</v>
      </c>
    </row>
    <row r="250" spans="2:10" ht="12.75">
      <c r="B250" s="61" t="s">
        <v>1060</v>
      </c>
      <c r="C250" s="21">
        <v>129</v>
      </c>
      <c r="D250" s="41">
        <v>103</v>
      </c>
      <c r="E250" s="23">
        <v>11.5210084033613</v>
      </c>
      <c r="F250" s="25">
        <v>0.33333334326744</v>
      </c>
      <c r="G250" s="26">
        <v>0.077519379556179</v>
      </c>
      <c r="H250" t="s">
        <v>454</v>
      </c>
      <c r="I250" t="s">
        <v>402</v>
      </c>
      <c r="J250" t="s">
        <v>458</v>
      </c>
    </row>
    <row r="251" spans="2:7" ht="12.75">
      <c r="B251" s="61" t="s">
        <v>1061</v>
      </c>
      <c r="C251" s="21">
        <v>128</v>
      </c>
      <c r="D251" s="41">
        <v>121</v>
      </c>
      <c r="E251" s="23">
        <v>11.0708661417322</v>
      </c>
      <c r="F251" s="25">
        <v>0</v>
      </c>
      <c r="G251" s="26">
        <v>0.0078125</v>
      </c>
    </row>
    <row r="252" spans="2:7" ht="12.75">
      <c r="B252" s="61" t="s">
        <v>1062</v>
      </c>
      <c r="C252" s="21">
        <v>128</v>
      </c>
      <c r="D252" s="41">
        <v>121</v>
      </c>
      <c r="E252" s="23">
        <v>5.8515625</v>
      </c>
      <c r="F252" s="25">
        <v>0</v>
      </c>
      <c r="G252" s="26">
        <v>0</v>
      </c>
    </row>
    <row r="253" spans="2:7" ht="12.75">
      <c r="B253" s="61" t="s">
        <v>1063</v>
      </c>
      <c r="C253" s="21">
        <v>128</v>
      </c>
      <c r="D253" s="41">
        <v>117</v>
      </c>
      <c r="E253" s="23">
        <v>15.0625</v>
      </c>
      <c r="F253" s="25">
        <v>0</v>
      </c>
      <c r="G253" s="26">
        <v>0</v>
      </c>
    </row>
    <row r="254" spans="2:7" ht="12.75">
      <c r="B254" s="61" t="s">
        <v>1065</v>
      </c>
      <c r="C254" s="21">
        <v>127</v>
      </c>
      <c r="D254" s="41">
        <v>122</v>
      </c>
      <c r="E254" s="23">
        <v>10.031746031746</v>
      </c>
      <c r="F254" s="25">
        <v>0</v>
      </c>
      <c r="G254" s="26">
        <v>0.0078740157186985</v>
      </c>
    </row>
    <row r="255" spans="2:7" ht="12.75">
      <c r="B255" s="61" t="s">
        <v>1066</v>
      </c>
      <c r="C255" s="21">
        <v>127</v>
      </c>
      <c r="D255" s="41">
        <v>120</v>
      </c>
      <c r="E255" s="23">
        <v>5.8267716535433</v>
      </c>
      <c r="F255" s="25">
        <v>0</v>
      </c>
      <c r="G255" s="26">
        <v>0</v>
      </c>
    </row>
    <row r="256" spans="2:7" ht="12.75">
      <c r="B256" s="61" t="s">
        <v>1067</v>
      </c>
      <c r="C256" s="21">
        <v>127</v>
      </c>
      <c r="D256" s="41">
        <v>123</v>
      </c>
      <c r="E256" s="23">
        <v>6.57258064516129</v>
      </c>
      <c r="F256" s="25">
        <v>0</v>
      </c>
      <c r="G256" s="26">
        <v>0.0236220471560955</v>
      </c>
    </row>
    <row r="257" spans="2:7" ht="12.75">
      <c r="B257" s="61" t="s">
        <v>1068</v>
      </c>
      <c r="C257" s="21">
        <v>127</v>
      </c>
      <c r="D257" s="41">
        <v>94</v>
      </c>
      <c r="E257" s="23">
        <v>20.040650406504</v>
      </c>
      <c r="F257" s="25">
        <v>0.0476190485060215</v>
      </c>
      <c r="G257" s="26">
        <v>0.031496062874794</v>
      </c>
    </row>
    <row r="258" spans="2:7" ht="12.75">
      <c r="B258" s="61" t="s">
        <v>1070</v>
      </c>
      <c r="C258" s="21">
        <v>126</v>
      </c>
      <c r="D258" s="41">
        <v>114</v>
      </c>
      <c r="E258" s="23">
        <v>8.488</v>
      </c>
      <c r="F258" s="25">
        <v>0</v>
      </c>
      <c r="G258" s="26">
        <v>0.00793650839477777</v>
      </c>
    </row>
    <row r="259" spans="2:7" ht="12.75">
      <c r="B259" s="61" t="s">
        <v>1071</v>
      </c>
      <c r="C259" s="21">
        <v>126</v>
      </c>
      <c r="D259" s="41">
        <v>119</v>
      </c>
      <c r="E259" s="23">
        <v>4.23809523809523</v>
      </c>
      <c r="F259" s="25">
        <v>0</v>
      </c>
      <c r="G259" s="26">
        <v>0</v>
      </c>
    </row>
    <row r="260" spans="2:7" ht="12.75">
      <c r="B260" s="61" t="s">
        <v>1072</v>
      </c>
      <c r="C260" s="21">
        <v>126</v>
      </c>
      <c r="D260" s="41">
        <v>119</v>
      </c>
      <c r="E260" s="23">
        <v>4.38095238095238</v>
      </c>
      <c r="F260" s="25">
        <v>0</v>
      </c>
      <c r="G260" s="26">
        <v>0</v>
      </c>
    </row>
    <row r="261" spans="2:7" ht="12.75">
      <c r="B261" s="61" t="s">
        <v>1073</v>
      </c>
      <c r="C261" s="21">
        <v>125</v>
      </c>
      <c r="D261" s="41">
        <v>119</v>
      </c>
      <c r="E261" s="23">
        <v>4.68548387096774</v>
      </c>
      <c r="F261" s="25">
        <v>0</v>
      </c>
      <c r="G261" s="26">
        <v>0.00800000037997961</v>
      </c>
    </row>
    <row r="262" spans="2:7" ht="12.75">
      <c r="B262" s="61" t="s">
        <v>1074</v>
      </c>
      <c r="C262" s="21">
        <v>125</v>
      </c>
      <c r="D262" s="41">
        <v>117</v>
      </c>
      <c r="E262" s="23">
        <v>6.96747967479674</v>
      </c>
      <c r="F262" s="25">
        <v>0</v>
      </c>
      <c r="G262" s="26">
        <v>0.0160000007599592</v>
      </c>
    </row>
    <row r="263" spans="2:7" ht="12.75">
      <c r="B263" s="61" t="s">
        <v>1076</v>
      </c>
      <c r="C263" s="21">
        <v>124</v>
      </c>
      <c r="D263" s="41">
        <v>118</v>
      </c>
      <c r="E263" s="23">
        <v>4.46774193548387</v>
      </c>
      <c r="F263" s="25">
        <v>0</v>
      </c>
      <c r="G263" s="26">
        <v>0</v>
      </c>
    </row>
    <row r="264" spans="2:7" ht="12.75">
      <c r="B264" s="61" t="s">
        <v>1077</v>
      </c>
      <c r="C264" s="21">
        <v>124</v>
      </c>
      <c r="D264" s="41">
        <v>114</v>
      </c>
      <c r="E264" s="23">
        <v>9.27419354838709</v>
      </c>
      <c r="F264" s="25">
        <v>0</v>
      </c>
      <c r="G264" s="26">
        <v>0</v>
      </c>
    </row>
    <row r="265" spans="2:7" ht="12.75">
      <c r="B265" s="61" t="s">
        <v>1078</v>
      </c>
      <c r="C265" s="21">
        <v>124</v>
      </c>
      <c r="D265" s="41">
        <v>115</v>
      </c>
      <c r="E265" s="23">
        <v>3.55284552845528</v>
      </c>
      <c r="F265" s="25">
        <v>0</v>
      </c>
      <c r="G265" s="26">
        <v>0.00806451588869094</v>
      </c>
    </row>
    <row r="266" spans="2:7" ht="12.75">
      <c r="B266" s="61" t="s">
        <v>1079</v>
      </c>
      <c r="C266" s="21">
        <v>124</v>
      </c>
      <c r="D266" s="41">
        <v>115</v>
      </c>
      <c r="E266" s="23">
        <v>22.5528455284552</v>
      </c>
      <c r="F266" s="25">
        <v>0</v>
      </c>
      <c r="G266" s="26">
        <v>0.00806451588869094</v>
      </c>
    </row>
    <row r="267" spans="2:7" ht="12.75">
      <c r="B267" s="61" t="s">
        <v>1080</v>
      </c>
      <c r="C267" s="21">
        <v>124</v>
      </c>
      <c r="D267" s="41">
        <v>115</v>
      </c>
      <c r="E267" s="23">
        <v>8.56451612903225</v>
      </c>
      <c r="F267" s="25">
        <v>0</v>
      </c>
      <c r="G267" s="26">
        <v>0</v>
      </c>
    </row>
    <row r="268" spans="2:7" ht="12.75">
      <c r="B268" s="61" t="s">
        <v>1081</v>
      </c>
      <c r="C268" s="21">
        <v>123</v>
      </c>
      <c r="D268" s="41">
        <v>114</v>
      </c>
      <c r="E268" s="23">
        <v>10.327868852459</v>
      </c>
      <c r="F268" s="25">
        <v>0</v>
      </c>
      <c r="G268" s="26">
        <v>0.00813008099794387</v>
      </c>
    </row>
    <row r="269" spans="2:7" ht="12.75">
      <c r="B269" s="61" t="s">
        <v>1082</v>
      </c>
      <c r="C269" s="21">
        <v>123</v>
      </c>
      <c r="D269" s="41">
        <v>118</v>
      </c>
      <c r="E269" s="23">
        <v>5.34146341463414</v>
      </c>
      <c r="F269" s="25">
        <v>0</v>
      </c>
      <c r="G269" s="26">
        <v>0</v>
      </c>
    </row>
    <row r="270" spans="2:7" ht="12.75">
      <c r="B270" s="61" t="s">
        <v>1083</v>
      </c>
      <c r="C270" s="21">
        <v>123</v>
      </c>
      <c r="D270" s="41">
        <v>117</v>
      </c>
      <c r="E270" s="23">
        <v>3.26016260162601</v>
      </c>
      <c r="F270" s="25">
        <v>0</v>
      </c>
      <c r="G270" s="26">
        <v>0</v>
      </c>
    </row>
    <row r="271" spans="2:7" ht="12.75">
      <c r="B271" s="61" t="s">
        <v>1085</v>
      </c>
      <c r="C271" s="21">
        <v>122</v>
      </c>
      <c r="D271" s="41">
        <v>115</v>
      </c>
      <c r="E271" s="23">
        <v>6.38016528925619</v>
      </c>
      <c r="F271" s="25">
        <v>0</v>
      </c>
      <c r="G271" s="26">
        <v>0.00819672085344791</v>
      </c>
    </row>
    <row r="272" spans="2:7" ht="12.75">
      <c r="B272" s="61" t="s">
        <v>1086</v>
      </c>
      <c r="C272" s="21">
        <v>122</v>
      </c>
      <c r="D272" s="41">
        <v>114</v>
      </c>
      <c r="E272" s="23">
        <v>4.63934426229508</v>
      </c>
      <c r="F272" s="25">
        <v>0</v>
      </c>
      <c r="G272" s="26">
        <v>0</v>
      </c>
    </row>
    <row r="273" spans="2:7" ht="12.75">
      <c r="B273" s="61" t="s">
        <v>1087</v>
      </c>
      <c r="C273" s="21">
        <v>122</v>
      </c>
      <c r="D273" s="41">
        <v>98</v>
      </c>
      <c r="E273" s="23">
        <v>13.0272727272727</v>
      </c>
      <c r="F273" s="25">
        <v>0.25</v>
      </c>
      <c r="G273" s="26">
        <v>0.0983606576919555</v>
      </c>
    </row>
    <row r="274" spans="2:7" ht="12.75">
      <c r="B274" s="61" t="s">
        <v>1089</v>
      </c>
      <c r="C274" s="21">
        <v>121</v>
      </c>
      <c r="D274" s="41">
        <v>116</v>
      </c>
      <c r="E274" s="23">
        <v>4.28099173553719</v>
      </c>
      <c r="F274" s="25">
        <v>0</v>
      </c>
      <c r="G274" s="26">
        <v>0</v>
      </c>
    </row>
    <row r="275" spans="2:7" ht="12.75">
      <c r="B275" s="61" t="s">
        <v>1090</v>
      </c>
      <c r="C275" s="21">
        <v>121</v>
      </c>
      <c r="D275" s="41">
        <v>116</v>
      </c>
      <c r="E275" s="23">
        <v>20.85</v>
      </c>
      <c r="F275" s="25">
        <v>0</v>
      </c>
      <c r="G275" s="26">
        <v>0.00826446246355772</v>
      </c>
    </row>
    <row r="276" spans="2:7" ht="12.75">
      <c r="B276" s="61" t="s">
        <v>1091</v>
      </c>
      <c r="C276" s="21">
        <v>121</v>
      </c>
      <c r="D276" s="41">
        <v>116</v>
      </c>
      <c r="E276" s="23">
        <v>5.0495867768595</v>
      </c>
      <c r="F276" s="25">
        <v>0</v>
      </c>
      <c r="G276" s="26">
        <v>0</v>
      </c>
    </row>
    <row r="277" spans="2:7" ht="12.75">
      <c r="B277" s="61" t="s">
        <v>1092</v>
      </c>
      <c r="C277" s="21">
        <v>121</v>
      </c>
      <c r="D277" s="41">
        <v>112</v>
      </c>
      <c r="E277" s="23">
        <v>5.69421487603305</v>
      </c>
      <c r="F277" s="25">
        <v>0</v>
      </c>
      <c r="G277" s="26">
        <v>0</v>
      </c>
    </row>
    <row r="278" spans="2:7" ht="12.75">
      <c r="B278" s="61" t="s">
        <v>1093</v>
      </c>
      <c r="C278" s="21">
        <v>120</v>
      </c>
      <c r="D278" s="41">
        <v>113</v>
      </c>
      <c r="E278" s="23">
        <v>8.25833333333333</v>
      </c>
      <c r="F278" s="25">
        <v>0</v>
      </c>
      <c r="G278" s="26">
        <v>0</v>
      </c>
    </row>
    <row r="279" spans="2:7" ht="12.75">
      <c r="B279" s="61" t="s">
        <v>1095</v>
      </c>
      <c r="C279" s="21">
        <v>119</v>
      </c>
      <c r="D279" s="41">
        <v>111</v>
      </c>
      <c r="E279" s="23">
        <v>2.78813559322033</v>
      </c>
      <c r="F279" s="25">
        <v>0</v>
      </c>
      <c r="G279" s="26">
        <v>0.00840336177498102</v>
      </c>
    </row>
    <row r="280" spans="2:7" ht="12.75">
      <c r="B280" s="61" t="s">
        <v>1096</v>
      </c>
      <c r="C280" s="21">
        <v>119</v>
      </c>
      <c r="D280" s="41">
        <v>113</v>
      </c>
      <c r="E280" s="23">
        <v>4.5593220338983</v>
      </c>
      <c r="F280" s="25">
        <v>1</v>
      </c>
      <c r="G280" s="26">
        <v>0.00840336177498102</v>
      </c>
    </row>
    <row r="281" spans="2:7" ht="12.75">
      <c r="B281" s="61" t="s">
        <v>1097</v>
      </c>
      <c r="C281" s="21">
        <v>119</v>
      </c>
      <c r="D281" s="41">
        <v>88</v>
      </c>
      <c r="E281" s="23">
        <v>7.44915254237288</v>
      </c>
      <c r="F281" s="25">
        <v>0</v>
      </c>
      <c r="G281" s="26">
        <v>0.00840336177498102</v>
      </c>
    </row>
    <row r="282" spans="2:7" ht="12.75">
      <c r="B282" s="61" t="s">
        <v>1098</v>
      </c>
      <c r="C282" s="21">
        <v>119</v>
      </c>
      <c r="D282" s="41">
        <v>89</v>
      </c>
      <c r="E282" s="23">
        <v>13.6086956521739</v>
      </c>
      <c r="F282" s="25">
        <v>1</v>
      </c>
      <c r="G282" s="26">
        <v>0.033613447099924</v>
      </c>
    </row>
    <row r="283" spans="2:7" ht="12.75">
      <c r="B283" s="61" t="s">
        <v>1099</v>
      </c>
      <c r="C283" s="21">
        <v>118</v>
      </c>
      <c r="D283" s="41">
        <v>112</v>
      </c>
      <c r="E283" s="23">
        <v>8.19801980198019</v>
      </c>
      <c r="F283" s="25">
        <v>0</v>
      </c>
      <c r="G283" s="26">
        <v>0.144067794084548</v>
      </c>
    </row>
    <row r="284" spans="2:7" ht="12.75">
      <c r="B284" s="61" t="s">
        <v>1100</v>
      </c>
      <c r="C284" s="21">
        <v>118</v>
      </c>
      <c r="D284" s="41">
        <v>113</v>
      </c>
      <c r="E284" s="23">
        <v>7.39316239316239</v>
      </c>
      <c r="F284" s="25">
        <v>0</v>
      </c>
      <c r="G284" s="26">
        <v>0.00847457628697156</v>
      </c>
    </row>
    <row r="285" spans="2:7" ht="12.75">
      <c r="B285" s="61" t="s">
        <v>1101</v>
      </c>
      <c r="C285" s="21">
        <v>118</v>
      </c>
      <c r="D285" s="41">
        <v>82</v>
      </c>
      <c r="E285" s="23">
        <v>10.4285714285714</v>
      </c>
      <c r="F285" s="25">
        <v>0</v>
      </c>
      <c r="G285" s="26">
        <v>0.0508474558591842</v>
      </c>
    </row>
    <row r="286" spans="2:7" ht="12.75">
      <c r="B286" s="61" t="s">
        <v>1103</v>
      </c>
      <c r="C286" s="21">
        <v>117</v>
      </c>
      <c r="D286" s="41">
        <v>91</v>
      </c>
      <c r="E286" s="23">
        <v>9.73275862068965</v>
      </c>
      <c r="F286" s="25">
        <v>0</v>
      </c>
      <c r="G286" s="26">
        <v>0.00854700896888971</v>
      </c>
    </row>
    <row r="287" spans="2:7" ht="12.75">
      <c r="B287" s="61" t="s">
        <v>1104</v>
      </c>
      <c r="C287" s="21">
        <v>117</v>
      </c>
      <c r="D287" s="41">
        <v>101</v>
      </c>
      <c r="E287" s="23">
        <v>19.8738738738738</v>
      </c>
      <c r="F287" s="25">
        <v>0</v>
      </c>
      <c r="G287" s="26">
        <v>0.0512820519506931</v>
      </c>
    </row>
    <row r="288" spans="2:7" ht="12.75">
      <c r="B288" s="61" t="s">
        <v>1106</v>
      </c>
      <c r="C288" s="21">
        <v>116</v>
      </c>
      <c r="D288" s="41">
        <v>113</v>
      </c>
      <c r="E288" s="23">
        <v>3.75862068965517</v>
      </c>
      <c r="F288" s="25">
        <v>0</v>
      </c>
      <c r="G288" s="26">
        <v>0</v>
      </c>
    </row>
    <row r="289" spans="2:7" ht="12.75">
      <c r="B289" s="61" t="s">
        <v>1107</v>
      </c>
      <c r="C289" s="21">
        <v>116</v>
      </c>
      <c r="D289" s="41">
        <v>93</v>
      </c>
      <c r="E289" s="23">
        <v>9.20175438596491</v>
      </c>
      <c r="F289" s="25">
        <v>0</v>
      </c>
      <c r="G289" s="26">
        <v>0.0172413792461156</v>
      </c>
    </row>
    <row r="290" spans="2:7" ht="12.75">
      <c r="B290" s="61" t="s">
        <v>1108</v>
      </c>
      <c r="C290" s="21">
        <v>115</v>
      </c>
      <c r="D290" s="41">
        <v>112</v>
      </c>
      <c r="E290" s="23">
        <v>3.64035087719298</v>
      </c>
      <c r="F290" s="25">
        <v>1</v>
      </c>
      <c r="G290" s="26">
        <v>0.00869565177708864</v>
      </c>
    </row>
    <row r="291" spans="2:7" ht="12.75">
      <c r="B291" s="61" t="s">
        <v>1109</v>
      </c>
      <c r="C291" s="21">
        <v>115</v>
      </c>
      <c r="D291" s="41">
        <v>88</v>
      </c>
      <c r="E291" s="23">
        <v>6.62608695652173</v>
      </c>
      <c r="F291" s="25">
        <v>0</v>
      </c>
      <c r="G291" s="26">
        <v>0</v>
      </c>
    </row>
    <row r="292" spans="2:7" ht="12.75">
      <c r="B292" s="61" t="s">
        <v>1110</v>
      </c>
      <c r="C292" s="21">
        <v>115</v>
      </c>
      <c r="D292" s="41">
        <v>85</v>
      </c>
      <c r="E292" s="23">
        <v>8.75892857142857</v>
      </c>
      <c r="F292" s="25">
        <v>0</v>
      </c>
      <c r="G292" s="26">
        <v>0.0260869562625885</v>
      </c>
    </row>
    <row r="293" spans="2:7" ht="12.75">
      <c r="B293" s="61" t="s">
        <v>1111</v>
      </c>
      <c r="C293" s="21">
        <v>113</v>
      </c>
      <c r="D293" s="41">
        <v>76</v>
      </c>
      <c r="E293" s="23">
        <v>16.5229357798165</v>
      </c>
      <c r="F293" s="25">
        <v>0</v>
      </c>
      <c r="G293" s="26">
        <v>0.0353982299566268</v>
      </c>
    </row>
    <row r="294" spans="2:7" ht="12.75">
      <c r="B294" s="61" t="s">
        <v>1112</v>
      </c>
      <c r="C294" s="21">
        <v>112</v>
      </c>
      <c r="D294" s="41">
        <v>110</v>
      </c>
      <c r="E294" s="23">
        <v>5.67857142857142</v>
      </c>
      <c r="F294" s="25">
        <v>0</v>
      </c>
      <c r="G294" s="26">
        <v>0</v>
      </c>
    </row>
    <row r="295" spans="2:7" ht="12.75">
      <c r="B295" s="61" t="s">
        <v>1113</v>
      </c>
      <c r="C295" s="21">
        <v>112</v>
      </c>
      <c r="D295" s="41">
        <v>92</v>
      </c>
      <c r="E295" s="23">
        <v>9.97272727272727</v>
      </c>
      <c r="F295" s="25">
        <v>0</v>
      </c>
      <c r="G295" s="26">
        <v>0.0178571436554193</v>
      </c>
    </row>
    <row r="296" spans="2:7" ht="12.75">
      <c r="B296" s="61" t="s">
        <v>1114</v>
      </c>
      <c r="C296" s="21">
        <v>112</v>
      </c>
      <c r="D296" s="41">
        <v>89</v>
      </c>
      <c r="E296" s="23">
        <v>11.4414414414414</v>
      </c>
      <c r="F296" s="25">
        <v>0</v>
      </c>
      <c r="G296" s="26">
        <v>0.00892857182770967</v>
      </c>
    </row>
    <row r="297" spans="2:7" ht="12.75">
      <c r="B297" s="61" t="s">
        <v>1115</v>
      </c>
      <c r="C297" s="21">
        <v>112</v>
      </c>
      <c r="D297" s="41">
        <v>51</v>
      </c>
      <c r="E297" s="23">
        <v>68.6696428571428</v>
      </c>
      <c r="F297" s="25">
        <v>0</v>
      </c>
      <c r="G297" s="26">
        <v>0</v>
      </c>
    </row>
    <row r="298" spans="2:7" ht="12.75">
      <c r="B298" s="61" t="s">
        <v>1116</v>
      </c>
      <c r="C298" s="21">
        <v>111</v>
      </c>
      <c r="D298" s="41">
        <v>74</v>
      </c>
      <c r="E298" s="23">
        <v>16.8543689320388</v>
      </c>
      <c r="F298" s="25">
        <v>0</v>
      </c>
      <c r="G298" s="26">
        <v>0.0720720738172531</v>
      </c>
    </row>
    <row r="299" spans="2:7" ht="12.75">
      <c r="B299" s="61" t="s">
        <v>1117</v>
      </c>
      <c r="C299" s="21">
        <v>111</v>
      </c>
      <c r="D299" s="41">
        <v>89</v>
      </c>
      <c r="E299" s="23">
        <v>7</v>
      </c>
      <c r="F299" s="25">
        <v>0</v>
      </c>
      <c r="G299" s="26">
        <v>0.00900900922715663</v>
      </c>
    </row>
    <row r="300" spans="2:7" ht="12.75">
      <c r="B300" s="61" t="s">
        <v>1118</v>
      </c>
      <c r="C300" s="21">
        <v>111</v>
      </c>
      <c r="D300" s="41">
        <v>90</v>
      </c>
      <c r="E300" s="23">
        <v>17.0454545454545</v>
      </c>
      <c r="F300" s="25">
        <v>0</v>
      </c>
      <c r="G300" s="26">
        <v>0.00900900922715663</v>
      </c>
    </row>
    <row r="301" spans="2:7" ht="12.75">
      <c r="B301" s="61" t="s">
        <v>1120</v>
      </c>
      <c r="C301" s="21">
        <v>110</v>
      </c>
      <c r="D301" s="41">
        <v>87</v>
      </c>
      <c r="E301" s="23">
        <v>10.1454545454545</v>
      </c>
      <c r="F301" s="25">
        <v>0</v>
      </c>
      <c r="G301" s="26">
        <v>0</v>
      </c>
    </row>
    <row r="302" spans="2:7" ht="12.75">
      <c r="B302" s="61" t="s">
        <v>1121</v>
      </c>
      <c r="C302" s="21">
        <v>110</v>
      </c>
      <c r="D302" s="41">
        <v>91</v>
      </c>
      <c r="E302" s="23">
        <v>5.9074074074074</v>
      </c>
      <c r="F302" s="25">
        <v>0</v>
      </c>
      <c r="G302" s="26">
        <v>0.0181818176060915</v>
      </c>
    </row>
    <row r="303" spans="2:7" ht="12.75">
      <c r="B303" s="61" t="s">
        <v>1122</v>
      </c>
      <c r="C303" s="21">
        <v>109</v>
      </c>
      <c r="D303" s="41">
        <v>89</v>
      </c>
      <c r="E303" s="23">
        <v>14.1764705882352</v>
      </c>
      <c r="F303" s="25">
        <v>0.5</v>
      </c>
      <c r="G303" s="26">
        <v>0.0642201825976371</v>
      </c>
    </row>
    <row r="304" spans="2:7" ht="12.75">
      <c r="B304" s="61" t="s">
        <v>1123</v>
      </c>
      <c r="C304" s="21">
        <v>109</v>
      </c>
      <c r="D304" s="41">
        <v>92</v>
      </c>
      <c r="E304" s="23">
        <v>15.6666666666666</v>
      </c>
      <c r="F304" s="25">
        <v>0</v>
      </c>
      <c r="G304" s="26">
        <v>0.0366972461342811</v>
      </c>
    </row>
    <row r="305" spans="2:7" ht="12.75">
      <c r="B305" s="61" t="s">
        <v>1124</v>
      </c>
      <c r="C305" s="21">
        <v>108</v>
      </c>
      <c r="D305" s="41">
        <v>88</v>
      </c>
      <c r="E305" s="23">
        <v>7.77777777777777</v>
      </c>
      <c r="F305" s="25">
        <v>0</v>
      </c>
      <c r="G305" s="26">
        <v>0</v>
      </c>
    </row>
    <row r="306" spans="2:7" ht="12.75">
      <c r="B306" s="61" t="s">
        <v>1128</v>
      </c>
      <c r="C306" s="21">
        <v>107</v>
      </c>
      <c r="D306" s="41">
        <v>87</v>
      </c>
      <c r="E306" s="23">
        <v>9.0377358490566</v>
      </c>
      <c r="F306" s="25">
        <v>0</v>
      </c>
      <c r="G306" s="26">
        <v>0.00934579409658908</v>
      </c>
    </row>
    <row r="307" spans="2:7" ht="12.75">
      <c r="B307" s="61" t="s">
        <v>1129</v>
      </c>
      <c r="C307" s="21">
        <v>107</v>
      </c>
      <c r="D307" s="41">
        <v>80</v>
      </c>
      <c r="E307" s="23">
        <v>28.23</v>
      </c>
      <c r="F307" s="25">
        <v>0</v>
      </c>
      <c r="G307" s="26">
        <v>0.0654205605387687</v>
      </c>
    </row>
    <row r="308" spans="2:7" ht="12.75">
      <c r="B308" s="61" t="s">
        <v>1130</v>
      </c>
      <c r="C308" s="21">
        <v>106</v>
      </c>
      <c r="D308" s="41">
        <v>86</v>
      </c>
      <c r="E308" s="23">
        <v>5.0377358490566</v>
      </c>
      <c r="F308" s="25">
        <v>0</v>
      </c>
      <c r="G308" s="26">
        <v>0</v>
      </c>
    </row>
    <row r="309" spans="2:7" ht="12.75">
      <c r="B309" s="61" t="s">
        <v>1132</v>
      </c>
      <c r="C309" s="21">
        <v>105</v>
      </c>
      <c r="D309" s="41">
        <v>73</v>
      </c>
      <c r="E309" s="23">
        <v>3.92156862745098</v>
      </c>
      <c r="F309" s="25">
        <v>0</v>
      </c>
      <c r="G309" s="26">
        <v>0.0285714287310838</v>
      </c>
    </row>
    <row r="310" spans="2:7" ht="12.75">
      <c r="B310" s="61" t="s">
        <v>1133</v>
      </c>
      <c r="C310" s="21">
        <v>105</v>
      </c>
      <c r="D310" s="41">
        <v>91</v>
      </c>
      <c r="E310" s="23">
        <v>65.9183673469387</v>
      </c>
      <c r="F310" s="25">
        <v>0.200000002980232</v>
      </c>
      <c r="G310" s="26">
        <v>0.0666666701436042</v>
      </c>
    </row>
    <row r="311" spans="2:7" ht="12.75">
      <c r="B311" s="61" t="s">
        <v>1134</v>
      </c>
      <c r="C311" s="21">
        <v>105</v>
      </c>
      <c r="D311" s="41">
        <v>68</v>
      </c>
      <c r="E311" s="23">
        <v>7.91176470588235</v>
      </c>
      <c r="F311" s="25">
        <v>0</v>
      </c>
      <c r="G311" s="26">
        <v>0.0285714287310838</v>
      </c>
    </row>
    <row r="312" spans="2:7" ht="12.75">
      <c r="B312" s="61" t="s">
        <v>1135</v>
      </c>
      <c r="C312" s="21">
        <v>105</v>
      </c>
      <c r="D312" s="41">
        <v>91</v>
      </c>
      <c r="E312" s="23">
        <v>30.3020833333333</v>
      </c>
      <c r="F312" s="25">
        <v>0</v>
      </c>
      <c r="G312" s="26">
        <v>0.0857142880558967</v>
      </c>
    </row>
    <row r="313" spans="2:7" ht="12.75">
      <c r="B313" s="61" t="s">
        <v>1136</v>
      </c>
      <c r="C313" s="21">
        <v>105</v>
      </c>
      <c r="D313" s="41">
        <v>88</v>
      </c>
      <c r="E313" s="23">
        <v>10.6380952380952</v>
      </c>
      <c r="F313" s="25">
        <v>0</v>
      </c>
      <c r="G313" s="26">
        <v>0</v>
      </c>
    </row>
    <row r="314" spans="2:7" ht="12.75">
      <c r="B314" s="61" t="s">
        <v>1137</v>
      </c>
      <c r="C314" s="21">
        <v>105</v>
      </c>
      <c r="D314" s="41">
        <v>76</v>
      </c>
      <c r="E314" s="23">
        <v>21.9313725490196</v>
      </c>
      <c r="F314" s="25">
        <v>0</v>
      </c>
      <c r="G314" s="26">
        <v>0.0285714287310838</v>
      </c>
    </row>
    <row r="315" spans="2:7" ht="12.75">
      <c r="B315" s="61" t="s">
        <v>1138</v>
      </c>
      <c r="C315" s="21">
        <v>105</v>
      </c>
      <c r="D315" s="41">
        <v>86</v>
      </c>
      <c r="E315" s="23">
        <v>7.34653465346534</v>
      </c>
      <c r="F315" s="25">
        <v>0</v>
      </c>
      <c r="G315" s="26">
        <v>0.0380952395498752</v>
      </c>
    </row>
    <row r="316" spans="2:7" ht="12.75">
      <c r="B316" s="61" t="s">
        <v>1141</v>
      </c>
      <c r="C316" s="21">
        <v>104</v>
      </c>
      <c r="D316" s="41">
        <v>72</v>
      </c>
      <c r="E316" s="23">
        <v>14.3673469387755</v>
      </c>
      <c r="F316" s="25">
        <v>0</v>
      </c>
      <c r="G316" s="26">
        <v>0.0576923079788684</v>
      </c>
    </row>
    <row r="317" spans="2:7" ht="12.75">
      <c r="B317" s="61" t="s">
        <v>1142</v>
      </c>
      <c r="C317" s="21">
        <v>104</v>
      </c>
      <c r="D317" s="41">
        <v>61</v>
      </c>
      <c r="E317" s="23">
        <v>10.3061224489795</v>
      </c>
      <c r="F317" s="25">
        <v>0</v>
      </c>
      <c r="G317" s="26">
        <v>0.0576923079788684</v>
      </c>
    </row>
    <row r="318" spans="2:7" ht="12.75">
      <c r="B318" s="61" t="s">
        <v>1143</v>
      </c>
      <c r="C318" s="21">
        <v>104</v>
      </c>
      <c r="D318" s="41">
        <v>82</v>
      </c>
      <c r="E318" s="23">
        <v>13.8888888888888</v>
      </c>
      <c r="F318" s="25">
        <v>0.5</v>
      </c>
      <c r="G318" s="26">
        <v>0.0480769239366054</v>
      </c>
    </row>
    <row r="319" spans="2:7" ht="12.75">
      <c r="B319" s="61" t="s">
        <v>1144</v>
      </c>
      <c r="C319" s="21">
        <v>104</v>
      </c>
      <c r="D319" s="41">
        <v>89</v>
      </c>
      <c r="E319" s="23">
        <v>8.33653846153846</v>
      </c>
      <c r="F319" s="25">
        <v>0</v>
      </c>
      <c r="G319" s="26">
        <v>0</v>
      </c>
    </row>
    <row r="320" spans="2:7" ht="12.75">
      <c r="B320" s="61" t="s">
        <v>1147</v>
      </c>
      <c r="C320" s="21">
        <v>102</v>
      </c>
      <c r="D320" s="41">
        <v>63</v>
      </c>
      <c r="E320" s="23">
        <v>12.3541666666666</v>
      </c>
      <c r="F320" s="25">
        <v>0</v>
      </c>
      <c r="G320" s="26">
        <v>0.0588235296308994</v>
      </c>
    </row>
    <row r="321" spans="2:7" ht="12.75">
      <c r="B321" s="61" t="s">
        <v>1148</v>
      </c>
      <c r="C321" s="21">
        <v>102</v>
      </c>
      <c r="D321" s="41">
        <v>86</v>
      </c>
      <c r="E321" s="23">
        <v>10.6565656565656</v>
      </c>
      <c r="F321" s="25">
        <v>0</v>
      </c>
      <c r="G321" s="26">
        <v>0.0294117648154497</v>
      </c>
    </row>
    <row r="322" spans="2:7" ht="12.75">
      <c r="B322" s="61" t="s">
        <v>1149</v>
      </c>
      <c r="C322" s="21">
        <v>102</v>
      </c>
      <c r="D322" s="41">
        <v>92</v>
      </c>
      <c r="E322" s="23">
        <v>9.72277227722772</v>
      </c>
      <c r="F322" s="25">
        <v>0</v>
      </c>
      <c r="G322" s="26">
        <v>0.00980392191559076</v>
      </c>
    </row>
    <row r="323" spans="2:7" ht="12.75">
      <c r="B323" s="61" t="s">
        <v>1150</v>
      </c>
      <c r="C323" s="21">
        <v>102</v>
      </c>
      <c r="D323" s="41">
        <v>82</v>
      </c>
      <c r="E323" s="23">
        <v>8.04901960784313</v>
      </c>
      <c r="F323" s="25">
        <v>0</v>
      </c>
      <c r="G323" s="26">
        <v>0</v>
      </c>
    </row>
    <row r="324" spans="2:7" ht="12.75">
      <c r="B324" s="61" t="s">
        <v>1153</v>
      </c>
      <c r="C324" s="21">
        <v>101</v>
      </c>
      <c r="D324" s="41">
        <v>83</v>
      </c>
      <c r="E324" s="23">
        <v>10.66</v>
      </c>
      <c r="F324" s="25">
        <v>0</v>
      </c>
      <c r="G324" s="26">
        <v>0.00990098994225263</v>
      </c>
    </row>
    <row r="325" spans="2:7" ht="12.75">
      <c r="B325" s="61" t="s">
        <v>1154</v>
      </c>
      <c r="C325" s="21">
        <v>101</v>
      </c>
      <c r="D325" s="41">
        <v>85</v>
      </c>
      <c r="E325" s="23">
        <v>7.36633663366336</v>
      </c>
      <c r="F325" s="25">
        <v>0</v>
      </c>
      <c r="G325" s="26">
        <v>0</v>
      </c>
    </row>
    <row r="326" spans="2:7" ht="12.75">
      <c r="B326" s="61" t="s">
        <v>1155</v>
      </c>
      <c r="C326" s="21">
        <v>101</v>
      </c>
      <c r="D326" s="41">
        <v>84</v>
      </c>
      <c r="E326" s="23">
        <v>13.8484848484848</v>
      </c>
      <c r="F326" s="25">
        <v>0</v>
      </c>
      <c r="G326" s="26">
        <v>0.0198019798845052</v>
      </c>
    </row>
    <row r="327" spans="2:7" ht="12.75">
      <c r="B327" s="61" t="s">
        <v>1156</v>
      </c>
      <c r="C327" s="21">
        <v>101</v>
      </c>
      <c r="D327" s="41">
        <v>79</v>
      </c>
      <c r="E327" s="23">
        <v>21.029702970297</v>
      </c>
      <c r="F327" s="25">
        <v>0</v>
      </c>
      <c r="G327" s="26">
        <v>0</v>
      </c>
    </row>
    <row r="328" spans="2:7" ht="12.75">
      <c r="B328" s="61" t="s">
        <v>1157</v>
      </c>
      <c r="C328" s="21">
        <v>101</v>
      </c>
      <c r="D328" s="41">
        <v>83</v>
      </c>
      <c r="E328" s="23">
        <v>9.41</v>
      </c>
      <c r="F328" s="25">
        <v>0</v>
      </c>
      <c r="G328" s="26">
        <v>0.00990098994225263</v>
      </c>
    </row>
    <row r="329" spans="2:7" ht="12.75">
      <c r="B329" s="61" t="s">
        <v>1158</v>
      </c>
      <c r="C329" s="21">
        <v>101</v>
      </c>
      <c r="D329" s="41">
        <v>89</v>
      </c>
      <c r="E329" s="23">
        <v>5.68</v>
      </c>
      <c r="F329" s="25">
        <v>0</v>
      </c>
      <c r="G329" s="26">
        <v>0.00990098994225263</v>
      </c>
    </row>
    <row r="330" spans="2:7" ht="12.75">
      <c r="B330" s="61" t="s">
        <v>1161</v>
      </c>
      <c r="C330" s="21">
        <v>100</v>
      </c>
      <c r="D330" s="41">
        <v>76</v>
      </c>
      <c r="E330" s="23">
        <v>6.40625</v>
      </c>
      <c r="F330" s="25">
        <v>0</v>
      </c>
      <c r="G330" s="26">
        <v>0.0399999991059303</v>
      </c>
    </row>
    <row r="331" spans="2:7" ht="12.75">
      <c r="B331" s="61" t="s">
        <v>1162</v>
      </c>
      <c r="C331" s="21">
        <v>100</v>
      </c>
      <c r="D331" s="41">
        <v>85</v>
      </c>
      <c r="E331" s="23">
        <v>7.11224489795918</v>
      </c>
      <c r="F331" s="25">
        <v>0</v>
      </c>
      <c r="G331" s="26">
        <v>0.0199999995529651</v>
      </c>
    </row>
    <row r="332" spans="2:7" ht="12.75">
      <c r="B332" s="61" t="s">
        <v>1163</v>
      </c>
      <c r="C332" s="21">
        <v>100</v>
      </c>
      <c r="D332" s="41">
        <v>68</v>
      </c>
      <c r="E332" s="23">
        <v>22.0520833333333</v>
      </c>
      <c r="F332" s="25">
        <v>0</v>
      </c>
      <c r="G332" s="26">
        <v>0.0399999991059303</v>
      </c>
    </row>
    <row r="333" spans="2:7" ht="12.75">
      <c r="B333" s="61" t="s">
        <v>1164</v>
      </c>
      <c r="C333" s="21">
        <v>100</v>
      </c>
      <c r="D333" s="41">
        <v>89</v>
      </c>
      <c r="E333" s="23">
        <v>28.6309523809523</v>
      </c>
      <c r="F333" s="25">
        <v>0</v>
      </c>
      <c r="G333" s="26">
        <v>0.159999996423721</v>
      </c>
    </row>
    <row r="334" spans="2:7" ht="12.75">
      <c r="B334" s="61" t="s">
        <v>1166</v>
      </c>
      <c r="C334" s="21">
        <v>99</v>
      </c>
      <c r="D334" s="41">
        <v>79</v>
      </c>
      <c r="E334" s="23">
        <v>11.0816326530612</v>
      </c>
      <c r="F334" s="25">
        <v>0</v>
      </c>
      <c r="G334" s="26">
        <v>0.0101010100916028</v>
      </c>
    </row>
    <row r="335" spans="2:7" ht="12.75">
      <c r="B335" s="61" t="s">
        <v>1167</v>
      </c>
      <c r="C335" s="21">
        <v>99</v>
      </c>
      <c r="D335" s="41">
        <v>78</v>
      </c>
      <c r="E335" s="23">
        <v>13.9354838709677</v>
      </c>
      <c r="F335" s="25">
        <v>1</v>
      </c>
      <c r="G335" s="26">
        <v>0.0606060624122619</v>
      </c>
    </row>
    <row r="336" spans="2:7" ht="12.75">
      <c r="B336" s="61" t="s">
        <v>1168</v>
      </c>
      <c r="C336" s="21">
        <v>99</v>
      </c>
      <c r="D336" s="41">
        <v>59</v>
      </c>
      <c r="E336" s="23">
        <v>18.8988764044943</v>
      </c>
      <c r="F336" s="25">
        <v>0.178571432828903</v>
      </c>
      <c r="G336" s="26">
        <v>0.101010099053382</v>
      </c>
    </row>
    <row r="337" spans="2:7" ht="12.75">
      <c r="B337" s="61" t="s">
        <v>1169</v>
      </c>
      <c r="C337" s="21">
        <v>99</v>
      </c>
      <c r="D337" s="41">
        <v>79</v>
      </c>
      <c r="E337" s="23">
        <v>15.1836734693877</v>
      </c>
      <c r="F337" s="25">
        <v>0</v>
      </c>
      <c r="G337" s="26">
        <v>0.0101010100916028</v>
      </c>
    </row>
    <row r="338" spans="2:7" ht="12.75">
      <c r="B338" s="61" t="s">
        <v>1170</v>
      </c>
      <c r="C338" s="21">
        <v>99</v>
      </c>
      <c r="D338" s="41">
        <v>83</v>
      </c>
      <c r="E338" s="23">
        <v>6.98979591836734</v>
      </c>
      <c r="F338" s="25">
        <v>0</v>
      </c>
      <c r="G338" s="26">
        <v>0.0101010100916028</v>
      </c>
    </row>
    <row r="339" spans="2:7" ht="12.75">
      <c r="B339" s="61" t="s">
        <v>1171</v>
      </c>
      <c r="C339" s="21">
        <v>98</v>
      </c>
      <c r="D339" s="41">
        <v>86</v>
      </c>
      <c r="E339" s="23">
        <v>14.1340206185567</v>
      </c>
      <c r="F339" s="25">
        <v>0</v>
      </c>
      <c r="G339" s="26">
        <v>0.0102040814235806</v>
      </c>
    </row>
    <row r="340" spans="2:7" ht="12.75">
      <c r="B340" s="61" t="s">
        <v>1172</v>
      </c>
      <c r="C340" s="21">
        <v>98</v>
      </c>
      <c r="D340" s="41">
        <v>81</v>
      </c>
      <c r="E340" s="23">
        <v>7.95833333333333</v>
      </c>
      <c r="F340" s="25">
        <v>0</v>
      </c>
      <c r="G340" s="26">
        <v>0.0204081628471612</v>
      </c>
    </row>
    <row r="341" spans="2:7" ht="12.75">
      <c r="B341" s="61" t="s">
        <v>1173</v>
      </c>
      <c r="C341" s="21">
        <v>98</v>
      </c>
      <c r="D341" s="41">
        <v>79</v>
      </c>
      <c r="E341" s="23">
        <v>11.6444444444444</v>
      </c>
      <c r="F341" s="25">
        <v>0</v>
      </c>
      <c r="G341" s="26">
        <v>0.0816326513886451</v>
      </c>
    </row>
    <row r="342" spans="2:7" ht="12.75">
      <c r="B342" s="61" t="s">
        <v>1174</v>
      </c>
      <c r="C342" s="21">
        <v>98</v>
      </c>
      <c r="D342" s="41">
        <v>88</v>
      </c>
      <c r="E342" s="23">
        <v>7.02061855670103</v>
      </c>
      <c r="F342" s="25">
        <v>0</v>
      </c>
      <c r="G342" s="26">
        <v>0.0102040814235806</v>
      </c>
    </row>
    <row r="343" spans="2:7" ht="12.75">
      <c r="B343" s="61" t="s">
        <v>1175</v>
      </c>
      <c r="C343" s="21">
        <v>98</v>
      </c>
      <c r="D343" s="41">
        <v>87</v>
      </c>
      <c r="E343" s="23">
        <v>6.22448979591836</v>
      </c>
      <c r="F343" s="25">
        <v>0</v>
      </c>
      <c r="G343" s="26">
        <v>0</v>
      </c>
    </row>
    <row r="344" spans="2:7" ht="12.75">
      <c r="B344" s="61" t="s">
        <v>1176</v>
      </c>
      <c r="C344" s="21">
        <v>98</v>
      </c>
      <c r="D344" s="41">
        <v>85</v>
      </c>
      <c r="E344" s="23">
        <v>5.70408163265306</v>
      </c>
      <c r="F344" s="25">
        <v>0</v>
      </c>
      <c r="G344" s="26">
        <v>0</v>
      </c>
    </row>
    <row r="345" spans="2:7" ht="12.75">
      <c r="B345" s="61" t="s">
        <v>1177</v>
      </c>
      <c r="C345" s="21">
        <v>98</v>
      </c>
      <c r="D345" s="41">
        <v>86</v>
      </c>
      <c r="E345" s="23">
        <v>11.4791666666666</v>
      </c>
      <c r="F345" s="25">
        <v>0</v>
      </c>
      <c r="G345" s="26">
        <v>0.0204081628471612</v>
      </c>
    </row>
    <row r="346" spans="2:7" ht="12.75">
      <c r="B346" s="61" t="s">
        <v>1179</v>
      </c>
      <c r="C346" s="21">
        <v>97</v>
      </c>
      <c r="D346" s="41">
        <v>81</v>
      </c>
      <c r="E346" s="23">
        <v>8.83505154639175</v>
      </c>
      <c r="F346" s="25">
        <v>0</v>
      </c>
      <c r="G346" s="26">
        <v>0</v>
      </c>
    </row>
    <row r="347" spans="2:7" ht="12.75">
      <c r="B347" s="61" t="s">
        <v>1180</v>
      </c>
      <c r="C347" s="21">
        <v>97</v>
      </c>
      <c r="D347" s="41">
        <v>83</v>
      </c>
      <c r="E347" s="23">
        <v>9.88659793814433</v>
      </c>
      <c r="F347" s="25">
        <v>0</v>
      </c>
      <c r="G347" s="26">
        <v>0</v>
      </c>
    </row>
    <row r="348" spans="2:7" ht="12.75">
      <c r="B348" s="61" t="s">
        <v>1181</v>
      </c>
      <c r="C348" s="21">
        <v>97</v>
      </c>
      <c r="D348" s="41">
        <v>83</v>
      </c>
      <c r="E348" s="23">
        <v>5.73958333333333</v>
      </c>
      <c r="F348" s="25">
        <v>0</v>
      </c>
      <c r="G348" s="26">
        <v>0.0103092780336737</v>
      </c>
    </row>
    <row r="349" spans="2:7" ht="12.75">
      <c r="B349" s="61" t="s">
        <v>1182</v>
      </c>
      <c r="C349" s="21">
        <v>97</v>
      </c>
      <c r="D349" s="41">
        <v>81</v>
      </c>
      <c r="E349" s="23">
        <v>10.5833333333333</v>
      </c>
      <c r="F349" s="25">
        <v>0</v>
      </c>
      <c r="G349" s="26">
        <v>0.0103092780336737</v>
      </c>
    </row>
    <row r="350" spans="2:7" ht="12.75">
      <c r="B350" s="61" t="s">
        <v>1185</v>
      </c>
      <c r="C350" s="21">
        <v>96</v>
      </c>
      <c r="D350" s="41">
        <v>70</v>
      </c>
      <c r="E350" s="23">
        <v>5.66666666666666</v>
      </c>
      <c r="F350" s="25">
        <v>0</v>
      </c>
      <c r="G350" s="26">
        <v>0</v>
      </c>
    </row>
    <row r="351" spans="2:7" ht="12.75">
      <c r="B351" s="61" t="s">
        <v>1186</v>
      </c>
      <c r="C351" s="21">
        <v>96</v>
      </c>
      <c r="D351" s="41">
        <v>80</v>
      </c>
      <c r="E351" s="23">
        <v>9.84210526315789</v>
      </c>
      <c r="F351" s="25">
        <v>0</v>
      </c>
      <c r="G351" s="26">
        <v>0.0104166669771075</v>
      </c>
    </row>
    <row r="352" spans="2:7" ht="12.75">
      <c r="B352" s="61" t="s">
        <v>1187</v>
      </c>
      <c r="C352" s="21">
        <v>96</v>
      </c>
      <c r="D352" s="41">
        <v>61</v>
      </c>
      <c r="E352" s="23">
        <v>7.73493975903614</v>
      </c>
      <c r="F352" s="25">
        <v>0</v>
      </c>
      <c r="G352" s="26">
        <v>0.13541667163372</v>
      </c>
    </row>
    <row r="353" spans="2:7" ht="12.75">
      <c r="B353" s="61" t="s">
        <v>1188</v>
      </c>
      <c r="C353" s="21">
        <v>96</v>
      </c>
      <c r="D353" s="41">
        <v>76</v>
      </c>
      <c r="E353" s="23">
        <v>13.6105263157894</v>
      </c>
      <c r="F353" s="25">
        <v>0</v>
      </c>
      <c r="G353" s="26">
        <v>0.0104166669771075</v>
      </c>
    </row>
    <row r="354" spans="2:7" ht="12.75">
      <c r="B354" s="61" t="s">
        <v>1189</v>
      </c>
      <c r="C354" s="21">
        <v>96</v>
      </c>
      <c r="D354" s="41">
        <v>80</v>
      </c>
      <c r="E354" s="23">
        <v>6.88541666666666</v>
      </c>
      <c r="F354" s="25">
        <v>0</v>
      </c>
      <c r="G354" s="26">
        <v>0</v>
      </c>
    </row>
    <row r="355" spans="2:7" ht="12.75">
      <c r="B355" s="61" t="s">
        <v>1191</v>
      </c>
      <c r="C355" s="21">
        <v>95</v>
      </c>
      <c r="D355" s="41">
        <v>83</v>
      </c>
      <c r="E355" s="23">
        <v>6.1578947368421</v>
      </c>
      <c r="F355" s="25">
        <v>0</v>
      </c>
      <c r="G355" s="26">
        <v>0</v>
      </c>
    </row>
    <row r="356" spans="2:7" ht="12.75">
      <c r="B356" s="61" t="s">
        <v>1192</v>
      </c>
      <c r="C356" s="21">
        <v>95</v>
      </c>
      <c r="D356" s="41">
        <v>79</v>
      </c>
      <c r="E356" s="23">
        <v>9.81914893617021</v>
      </c>
      <c r="F356" s="25">
        <v>0</v>
      </c>
      <c r="G356" s="26">
        <v>0.0105263162404298</v>
      </c>
    </row>
    <row r="357" spans="2:7" ht="12.75">
      <c r="B357" s="61" t="s">
        <v>1193</v>
      </c>
      <c r="C357" s="21">
        <v>95</v>
      </c>
      <c r="D357" s="41">
        <v>75</v>
      </c>
      <c r="E357" s="23">
        <v>18.3829787234042</v>
      </c>
      <c r="F357" s="25">
        <v>0</v>
      </c>
      <c r="G357" s="26">
        <v>0.0105263162404298</v>
      </c>
    </row>
    <row r="358" spans="2:7" ht="12.75">
      <c r="B358" s="61" t="s">
        <v>1194</v>
      </c>
      <c r="C358" s="21">
        <v>95</v>
      </c>
      <c r="D358" s="41">
        <v>75</v>
      </c>
      <c r="E358" s="23">
        <v>7.31914893617021</v>
      </c>
      <c r="F358" s="25">
        <v>0</v>
      </c>
      <c r="G358" s="26">
        <v>0.0105263162404298</v>
      </c>
    </row>
    <row r="359" spans="2:7" ht="12.75">
      <c r="B359" s="61" t="s">
        <v>1195</v>
      </c>
      <c r="C359" s="21">
        <v>95</v>
      </c>
      <c r="D359" s="41">
        <v>73</v>
      </c>
      <c r="E359" s="23">
        <v>9.48351648351648</v>
      </c>
      <c r="F359" s="25">
        <v>0</v>
      </c>
      <c r="G359" s="26">
        <v>0.0421052649617195</v>
      </c>
    </row>
    <row r="360" spans="2:7" ht="12.75">
      <c r="B360" s="61" t="s">
        <v>1196</v>
      </c>
      <c r="C360" s="21">
        <v>95</v>
      </c>
      <c r="D360" s="41">
        <v>83</v>
      </c>
      <c r="E360" s="23">
        <v>6.19148936170212</v>
      </c>
      <c r="F360" s="25">
        <v>0</v>
      </c>
      <c r="G360" s="26">
        <v>0.0105263162404298</v>
      </c>
    </row>
    <row r="361" spans="2:7" ht="12.75">
      <c r="B361" s="61" t="s">
        <v>1197</v>
      </c>
      <c r="C361" s="21">
        <v>95</v>
      </c>
      <c r="D361" s="41">
        <v>87</v>
      </c>
      <c r="E361" s="23">
        <v>7.08421052631579</v>
      </c>
      <c r="F361" s="25">
        <v>0</v>
      </c>
      <c r="G361" s="26">
        <v>0</v>
      </c>
    </row>
    <row r="362" spans="2:7" ht="12.75">
      <c r="B362" s="61" t="s">
        <v>1199</v>
      </c>
      <c r="C362" s="21">
        <v>94</v>
      </c>
      <c r="D362" s="41">
        <v>71</v>
      </c>
      <c r="E362" s="23">
        <v>8.52173913043478</v>
      </c>
      <c r="F362" s="25">
        <v>0</v>
      </c>
      <c r="G362" s="26">
        <v>0.0212765950709581</v>
      </c>
    </row>
    <row r="363" spans="2:7" ht="12.75">
      <c r="B363" s="61" t="s">
        <v>1200</v>
      </c>
      <c r="C363" s="21">
        <v>94</v>
      </c>
      <c r="D363" s="41">
        <v>84</v>
      </c>
      <c r="E363" s="23">
        <v>13.6236559139784</v>
      </c>
      <c r="F363" s="25">
        <v>0</v>
      </c>
      <c r="G363" s="26">
        <v>0.010638297535479</v>
      </c>
    </row>
    <row r="364" spans="2:7" ht="12.75">
      <c r="B364" s="61" t="s">
        <v>1201</v>
      </c>
      <c r="C364" s="21">
        <v>94</v>
      </c>
      <c r="D364" s="41">
        <v>76</v>
      </c>
      <c r="E364" s="23">
        <v>39.2553191489361</v>
      </c>
      <c r="F364" s="25">
        <v>0</v>
      </c>
      <c r="G364" s="26">
        <v>0</v>
      </c>
    </row>
    <row r="365" spans="2:7" ht="12.75">
      <c r="B365" s="61" t="s">
        <v>1202</v>
      </c>
      <c r="C365" s="21">
        <v>94</v>
      </c>
      <c r="D365" s="41">
        <v>57</v>
      </c>
      <c r="E365" s="23">
        <v>5.82558139534883</v>
      </c>
      <c r="F365" s="25">
        <v>0.294117659330368</v>
      </c>
      <c r="G365" s="26">
        <v>0.0851063802838325</v>
      </c>
    </row>
    <row r="366" spans="2:7" ht="12.75">
      <c r="B366" s="61" t="s">
        <v>1203</v>
      </c>
      <c r="C366" s="21">
        <v>94</v>
      </c>
      <c r="D366" s="41">
        <v>66</v>
      </c>
      <c r="E366" s="23">
        <v>36.6627906976744</v>
      </c>
      <c r="F366" s="25">
        <v>0</v>
      </c>
      <c r="G366" s="26">
        <v>0.0851063802838325</v>
      </c>
    </row>
    <row r="367" spans="2:7" ht="12.75">
      <c r="B367" s="61" t="s">
        <v>1204</v>
      </c>
      <c r="C367" s="21">
        <v>94</v>
      </c>
      <c r="D367" s="41">
        <v>79</v>
      </c>
      <c r="E367" s="23">
        <v>28.4555555555555</v>
      </c>
      <c r="F367" s="25">
        <v>0</v>
      </c>
      <c r="G367" s="26">
        <v>0.0425531901419162</v>
      </c>
    </row>
    <row r="368" spans="2:7" ht="12.75">
      <c r="B368" s="61" t="s">
        <v>1205</v>
      </c>
      <c r="C368" s="21">
        <v>94</v>
      </c>
      <c r="D368" s="41">
        <v>87</v>
      </c>
      <c r="E368" s="23">
        <v>5.41489361702127</v>
      </c>
      <c r="F368" s="25">
        <v>0</v>
      </c>
      <c r="G368" s="26">
        <v>0</v>
      </c>
    </row>
    <row r="369" spans="2:7" ht="12.75">
      <c r="B369" s="61" t="s">
        <v>1206</v>
      </c>
      <c r="C369" s="21">
        <v>94</v>
      </c>
      <c r="D369" s="41">
        <v>84</v>
      </c>
      <c r="E369" s="23">
        <v>10.75</v>
      </c>
      <c r="F369" s="25">
        <v>0</v>
      </c>
      <c r="G369" s="26">
        <v>0.0212765950709581</v>
      </c>
    </row>
    <row r="370" spans="2:7" ht="12.75">
      <c r="B370" s="61" t="s">
        <v>1207</v>
      </c>
      <c r="C370" s="21">
        <v>94</v>
      </c>
      <c r="D370" s="41">
        <v>81</v>
      </c>
      <c r="E370" s="23">
        <v>6.5268817204301</v>
      </c>
      <c r="F370" s="25">
        <v>0</v>
      </c>
      <c r="G370" s="26">
        <v>0.010638297535479</v>
      </c>
    </row>
    <row r="371" spans="2:7" ht="12.75">
      <c r="B371" s="61" t="s">
        <v>1208</v>
      </c>
      <c r="C371" s="21">
        <v>94</v>
      </c>
      <c r="D371" s="41">
        <v>79</v>
      </c>
      <c r="E371" s="23">
        <v>6.6195652173913</v>
      </c>
      <c r="F371" s="25">
        <v>0</v>
      </c>
      <c r="G371" s="26">
        <v>0.0212765950709581</v>
      </c>
    </row>
    <row r="372" spans="2:7" ht="12.75">
      <c r="B372" s="61" t="s">
        <v>1211</v>
      </c>
      <c r="C372" s="21">
        <v>93</v>
      </c>
      <c r="D372" s="41">
        <v>74</v>
      </c>
      <c r="E372" s="23">
        <v>4.34782608695652</v>
      </c>
      <c r="F372" s="25">
        <v>0</v>
      </c>
      <c r="G372" s="26">
        <v>0.0107526881620287</v>
      </c>
    </row>
    <row r="373" spans="2:7" ht="12.75">
      <c r="B373" s="61" t="s">
        <v>1212</v>
      </c>
      <c r="C373" s="21">
        <v>93</v>
      </c>
      <c r="D373" s="41">
        <v>78</v>
      </c>
      <c r="E373" s="23">
        <v>5.88172043010752</v>
      </c>
      <c r="F373" s="25">
        <v>0</v>
      </c>
      <c r="G373" s="26">
        <v>0</v>
      </c>
    </row>
    <row r="374" spans="2:7" ht="12.75">
      <c r="B374" s="61" t="s">
        <v>1213</v>
      </c>
      <c r="C374" s="21">
        <v>93</v>
      </c>
      <c r="D374" s="41">
        <v>83</v>
      </c>
      <c r="E374" s="23">
        <v>9.76344086021505</v>
      </c>
      <c r="F374" s="25">
        <v>0</v>
      </c>
      <c r="G374" s="26">
        <v>0</v>
      </c>
    </row>
    <row r="375" spans="2:7" ht="12.75">
      <c r="B375" s="61" t="s">
        <v>1214</v>
      </c>
      <c r="C375" s="21">
        <v>93</v>
      </c>
      <c r="D375" s="41">
        <v>77</v>
      </c>
      <c r="E375" s="23">
        <v>4.2391304347826</v>
      </c>
      <c r="F375" s="25">
        <v>0</v>
      </c>
      <c r="G375" s="26">
        <v>0.0107526881620287</v>
      </c>
    </row>
    <row r="376" spans="2:7" ht="12.75">
      <c r="B376" s="61" t="s">
        <v>1215</v>
      </c>
      <c r="C376" s="21">
        <v>93</v>
      </c>
      <c r="D376" s="41">
        <v>83</v>
      </c>
      <c r="E376" s="23">
        <v>9.95652173913043</v>
      </c>
      <c r="F376" s="25">
        <v>0</v>
      </c>
      <c r="G376" s="26">
        <v>0.0107526881620287</v>
      </c>
    </row>
    <row r="377" spans="2:7" ht="12.75">
      <c r="B377" s="61" t="s">
        <v>1216</v>
      </c>
      <c r="C377" s="21">
        <v>93</v>
      </c>
      <c r="D377" s="41">
        <v>52</v>
      </c>
      <c r="E377" s="23">
        <v>12.4505494505494</v>
      </c>
      <c r="F377" s="25">
        <v>0</v>
      </c>
      <c r="G377" s="26">
        <v>0.0215053763240575</v>
      </c>
    </row>
    <row r="378" spans="2:7" ht="12.75">
      <c r="B378" s="61" t="s">
        <v>1217</v>
      </c>
      <c r="C378" s="21">
        <v>93</v>
      </c>
      <c r="D378" s="41">
        <v>81</v>
      </c>
      <c r="E378" s="23">
        <v>8.09677419354838</v>
      </c>
      <c r="F378" s="25">
        <v>0</v>
      </c>
      <c r="G378" s="26">
        <v>0</v>
      </c>
    </row>
    <row r="379" spans="2:7" ht="12.75">
      <c r="B379" s="61" t="s">
        <v>1218</v>
      </c>
      <c r="C379" s="21">
        <v>93</v>
      </c>
      <c r="D379" s="41">
        <v>84</v>
      </c>
      <c r="E379" s="23">
        <v>4.77419354838709</v>
      </c>
      <c r="F379" s="25">
        <v>0</v>
      </c>
      <c r="G379" s="26">
        <v>0</v>
      </c>
    </row>
    <row r="380" spans="2:7" ht="12.75">
      <c r="B380" s="61" t="s">
        <v>1219</v>
      </c>
      <c r="C380" s="21">
        <v>93</v>
      </c>
      <c r="D380" s="41">
        <v>86</v>
      </c>
      <c r="E380" s="23">
        <v>13.1978021978021</v>
      </c>
      <c r="F380" s="25">
        <v>0</v>
      </c>
      <c r="G380" s="26">
        <v>0.0215053763240575</v>
      </c>
    </row>
    <row r="381" spans="2:7" ht="12.75">
      <c r="B381" s="61" t="s">
        <v>1220</v>
      </c>
      <c r="C381" s="21">
        <v>93</v>
      </c>
      <c r="D381" s="41">
        <v>82</v>
      </c>
      <c r="E381" s="23">
        <v>9.07608695652173</v>
      </c>
      <c r="F381" s="25">
        <v>0</v>
      </c>
      <c r="G381" s="26">
        <v>0.0107526881620287</v>
      </c>
    </row>
    <row r="382" spans="2:7" ht="12.75">
      <c r="B382" s="61" t="s">
        <v>1221</v>
      </c>
      <c r="C382" s="21">
        <v>93</v>
      </c>
      <c r="D382" s="41">
        <v>80</v>
      </c>
      <c r="E382" s="23">
        <v>4.50537634408602</v>
      </c>
      <c r="F382" s="25">
        <v>0</v>
      </c>
      <c r="G382" s="26">
        <v>0</v>
      </c>
    </row>
    <row r="383" spans="2:7" ht="12.75">
      <c r="B383" s="61" t="s">
        <v>1222</v>
      </c>
      <c r="C383" s="21">
        <v>93</v>
      </c>
      <c r="D383" s="41">
        <v>64</v>
      </c>
      <c r="E383" s="23">
        <v>18.0978260869565</v>
      </c>
      <c r="F383" s="25">
        <v>0</v>
      </c>
      <c r="G383" s="26">
        <v>0.0107526881620287</v>
      </c>
    </row>
    <row r="384" spans="2:7" ht="12.75">
      <c r="B384" s="61" t="s">
        <v>1223</v>
      </c>
      <c r="C384" s="21">
        <v>93</v>
      </c>
      <c r="D384" s="41">
        <v>78</v>
      </c>
      <c r="E384" s="23">
        <v>6.21739130434782</v>
      </c>
      <c r="F384" s="25">
        <v>0</v>
      </c>
      <c r="G384" s="26">
        <v>0.0107526881620287</v>
      </c>
    </row>
    <row r="385" spans="2:7" ht="12.75">
      <c r="B385" s="61" t="s">
        <v>1224</v>
      </c>
      <c r="C385" s="21">
        <v>92</v>
      </c>
      <c r="D385" s="41">
        <v>82</v>
      </c>
      <c r="E385" s="23">
        <v>9.46739130434782</v>
      </c>
      <c r="F385" s="25">
        <v>0</v>
      </c>
      <c r="G385" s="26">
        <v>0</v>
      </c>
    </row>
    <row r="386" spans="2:7" ht="12.75">
      <c r="B386" s="61" t="s">
        <v>1225</v>
      </c>
      <c r="C386" s="21">
        <v>92</v>
      </c>
      <c r="D386" s="41">
        <v>79</v>
      </c>
      <c r="E386" s="23">
        <v>5.52747252747252</v>
      </c>
      <c r="F386" s="25">
        <v>0</v>
      </c>
      <c r="G386" s="26">
        <v>0.0108695654198527</v>
      </c>
    </row>
    <row r="387" spans="2:7" ht="12.75">
      <c r="B387" s="61" t="s">
        <v>1226</v>
      </c>
      <c r="C387" s="21">
        <v>92</v>
      </c>
      <c r="D387" s="41">
        <v>75</v>
      </c>
      <c r="E387" s="23">
        <v>8.21111111111111</v>
      </c>
      <c r="F387" s="25">
        <v>0</v>
      </c>
      <c r="G387" s="26">
        <v>0.0217391308397054</v>
      </c>
    </row>
    <row r="388" spans="2:7" ht="12.75">
      <c r="B388" s="61" t="s">
        <v>1227</v>
      </c>
      <c r="C388" s="21">
        <v>92</v>
      </c>
      <c r="D388" s="41">
        <v>76</v>
      </c>
      <c r="E388" s="23">
        <v>9.31460674157303</v>
      </c>
      <c r="F388" s="25">
        <v>0</v>
      </c>
      <c r="G388" s="26">
        <v>0.0326086953282356</v>
      </c>
    </row>
    <row r="389" spans="2:7" ht="12.75">
      <c r="B389" s="61" t="s">
        <v>1228</v>
      </c>
      <c r="C389" s="21">
        <v>92</v>
      </c>
      <c r="D389" s="41">
        <v>77</v>
      </c>
      <c r="E389" s="23">
        <v>29.9540229885057</v>
      </c>
      <c r="F389" s="25">
        <v>0.142857149243354</v>
      </c>
      <c r="G389" s="26">
        <v>0.0543478243052959</v>
      </c>
    </row>
    <row r="390" spans="2:7" ht="12.75">
      <c r="B390" s="61" t="s">
        <v>1229</v>
      </c>
      <c r="C390" s="21">
        <v>92</v>
      </c>
      <c r="D390" s="41">
        <v>51</v>
      </c>
      <c r="E390" s="23">
        <v>3.46153846153846</v>
      </c>
      <c r="F390" s="25">
        <v>0</v>
      </c>
      <c r="G390" s="26">
        <v>0.0108695654198527</v>
      </c>
    </row>
    <row r="391" spans="2:7" ht="12.75">
      <c r="B391" s="61" t="s">
        <v>1230</v>
      </c>
      <c r="C391" s="21">
        <v>92</v>
      </c>
      <c r="D391" s="41">
        <v>83</v>
      </c>
      <c r="E391" s="23">
        <v>9.49450549450549</v>
      </c>
      <c r="F391" s="25">
        <v>0</v>
      </c>
      <c r="G391" s="26">
        <v>0.0108695654198527</v>
      </c>
    </row>
    <row r="392" spans="2:7" ht="12.75">
      <c r="B392" s="61" t="s">
        <v>1231</v>
      </c>
      <c r="C392" s="21">
        <v>92</v>
      </c>
      <c r="D392" s="41">
        <v>86</v>
      </c>
      <c r="E392" s="23">
        <v>19.5108695652173</v>
      </c>
      <c r="F392" s="25">
        <v>0</v>
      </c>
      <c r="G392" s="26">
        <v>0</v>
      </c>
    </row>
    <row r="393" spans="2:7" ht="12.75">
      <c r="B393" s="61" t="s">
        <v>1232</v>
      </c>
      <c r="C393" s="21">
        <v>92</v>
      </c>
      <c r="D393" s="41">
        <v>86</v>
      </c>
      <c r="E393" s="23">
        <v>9.74725274725274</v>
      </c>
      <c r="F393" s="25">
        <v>0</v>
      </c>
      <c r="G393" s="26">
        <v>0.0108695654198527</v>
      </c>
    </row>
    <row r="394" spans="2:7" ht="12.75">
      <c r="B394" s="61" t="s">
        <v>1233</v>
      </c>
      <c r="C394" s="21">
        <v>92</v>
      </c>
      <c r="D394" s="41">
        <v>83</v>
      </c>
      <c r="E394" s="23">
        <v>5.72826086956521</v>
      </c>
      <c r="F394" s="25">
        <v>0</v>
      </c>
      <c r="G394" s="26">
        <v>0</v>
      </c>
    </row>
    <row r="395" spans="2:7" ht="12.75">
      <c r="B395" s="61" t="s">
        <v>1234</v>
      </c>
      <c r="C395" s="21">
        <v>92</v>
      </c>
      <c r="D395" s="41">
        <v>80</v>
      </c>
      <c r="E395" s="23">
        <v>4.06521739130434</v>
      </c>
      <c r="F395" s="25">
        <v>0</v>
      </c>
      <c r="G395" s="26">
        <v>0</v>
      </c>
    </row>
    <row r="396" spans="2:7" ht="12.75">
      <c r="B396" s="61" t="s">
        <v>1235</v>
      </c>
      <c r="C396" s="21">
        <v>92</v>
      </c>
      <c r="D396" s="41">
        <v>58</v>
      </c>
      <c r="E396" s="23">
        <v>13.6153846153846</v>
      </c>
      <c r="F396" s="25">
        <v>0</v>
      </c>
      <c r="G396" s="26">
        <v>0.0108695654198527</v>
      </c>
    </row>
    <row r="397" spans="2:7" ht="12.75">
      <c r="B397" s="61" t="s">
        <v>1237</v>
      </c>
      <c r="C397" s="21">
        <v>91</v>
      </c>
      <c r="D397" s="41">
        <v>67</v>
      </c>
      <c r="E397" s="23">
        <v>6.95555555555555</v>
      </c>
      <c r="F397" s="25">
        <v>0</v>
      </c>
      <c r="G397" s="26">
        <v>0.0109890112653374</v>
      </c>
    </row>
    <row r="398" spans="2:7" ht="12.75">
      <c r="B398" s="61" t="s">
        <v>1238</v>
      </c>
      <c r="C398" s="21">
        <v>91</v>
      </c>
      <c r="D398" s="41">
        <v>71</v>
      </c>
      <c r="E398" s="23">
        <v>5.26373626373626</v>
      </c>
      <c r="F398" s="25">
        <v>0</v>
      </c>
      <c r="G398" s="26">
        <v>0</v>
      </c>
    </row>
    <row r="399" spans="2:7" ht="12.75">
      <c r="B399" s="61" t="s">
        <v>1239</v>
      </c>
      <c r="C399" s="21">
        <v>91</v>
      </c>
      <c r="D399" s="41">
        <v>81</v>
      </c>
      <c r="E399" s="23">
        <v>7.65555555555555</v>
      </c>
      <c r="F399" s="25">
        <v>0</v>
      </c>
      <c r="G399" s="26">
        <v>0.0109890112653374</v>
      </c>
    </row>
    <row r="400" spans="2:7" ht="12.75">
      <c r="B400" s="61" t="s">
        <v>1240</v>
      </c>
      <c r="C400" s="21">
        <v>91</v>
      </c>
      <c r="D400" s="41">
        <v>68</v>
      </c>
      <c r="E400" s="23">
        <v>25.0697674418604</v>
      </c>
      <c r="F400" s="25">
        <v>0.5</v>
      </c>
      <c r="G400" s="26">
        <v>0.0549450553953647</v>
      </c>
    </row>
    <row r="401" spans="2:7" ht="12.75">
      <c r="B401" s="61" t="s">
        <v>1241</v>
      </c>
      <c r="C401" s="21">
        <v>91</v>
      </c>
      <c r="D401" s="41">
        <v>70</v>
      </c>
      <c r="E401" s="23">
        <v>7.45054945054945</v>
      </c>
      <c r="F401" s="25">
        <v>0</v>
      </c>
      <c r="G401" s="26">
        <v>0</v>
      </c>
    </row>
    <row r="402" spans="2:7" ht="12.75">
      <c r="B402" s="61" t="s">
        <v>1242</v>
      </c>
      <c r="C402" s="21">
        <v>91</v>
      </c>
      <c r="D402" s="41">
        <v>74</v>
      </c>
      <c r="E402" s="23">
        <v>10.8651685393258</v>
      </c>
      <c r="F402" s="25">
        <v>0</v>
      </c>
      <c r="G402" s="26">
        <v>0.0219780225306749</v>
      </c>
    </row>
    <row r="403" spans="2:7" ht="12.75">
      <c r="B403" s="61" t="s">
        <v>1243</v>
      </c>
      <c r="C403" s="21">
        <v>91</v>
      </c>
      <c r="D403" s="41">
        <v>83</v>
      </c>
      <c r="E403" s="23">
        <v>3.93406593406593</v>
      </c>
      <c r="F403" s="25">
        <v>0</v>
      </c>
      <c r="G403" s="26">
        <v>0</v>
      </c>
    </row>
    <row r="404" spans="2:7" ht="12.75">
      <c r="B404" s="61" t="s">
        <v>1244</v>
      </c>
      <c r="C404" s="21">
        <v>91</v>
      </c>
      <c r="D404" s="41">
        <v>86</v>
      </c>
      <c r="E404" s="23">
        <v>7.06593406593406</v>
      </c>
      <c r="F404" s="25">
        <v>0</v>
      </c>
      <c r="G404" s="26">
        <v>0</v>
      </c>
    </row>
    <row r="405" spans="2:7" ht="12.75">
      <c r="B405" s="61" t="s">
        <v>1245</v>
      </c>
      <c r="C405" s="21">
        <v>91</v>
      </c>
      <c r="D405" s="41">
        <v>82</v>
      </c>
      <c r="E405" s="23">
        <v>4.14285714285714</v>
      </c>
      <c r="F405" s="25">
        <v>0</v>
      </c>
      <c r="G405" s="26">
        <v>0</v>
      </c>
    </row>
    <row r="406" spans="2:7" ht="12.75">
      <c r="B406" s="61" t="s">
        <v>1247</v>
      </c>
      <c r="C406" s="21">
        <v>90</v>
      </c>
      <c r="D406" s="41">
        <v>77</v>
      </c>
      <c r="E406" s="23">
        <v>6.7</v>
      </c>
      <c r="F406" s="25">
        <v>0</v>
      </c>
      <c r="G406" s="26">
        <v>0</v>
      </c>
    </row>
    <row r="407" spans="2:7" ht="12.75">
      <c r="B407" s="61" t="s">
        <v>1248</v>
      </c>
      <c r="C407" s="21">
        <v>90</v>
      </c>
      <c r="D407" s="41">
        <v>73</v>
      </c>
      <c r="E407" s="23">
        <v>14.6111111111111</v>
      </c>
      <c r="F407" s="25">
        <v>0</v>
      </c>
      <c r="G407" s="26">
        <v>0</v>
      </c>
    </row>
    <row r="408" spans="2:7" ht="12.75">
      <c r="B408" s="61" t="s">
        <v>1249</v>
      </c>
      <c r="C408" s="21">
        <v>90</v>
      </c>
      <c r="D408" s="41">
        <v>78</v>
      </c>
      <c r="E408" s="23">
        <v>13.5111111111111</v>
      </c>
      <c r="F408" s="25">
        <v>0</v>
      </c>
      <c r="G408" s="26">
        <v>0</v>
      </c>
    </row>
    <row r="409" spans="2:7" ht="12.75">
      <c r="B409" s="61" t="s">
        <v>1250</v>
      </c>
      <c r="C409" s="21">
        <v>90</v>
      </c>
      <c r="D409" s="41">
        <v>84</v>
      </c>
      <c r="E409" s="23">
        <v>8.61797752808988</v>
      </c>
      <c r="F409" s="25">
        <v>0</v>
      </c>
      <c r="G409" s="26">
        <v>0.0111111113801598</v>
      </c>
    </row>
    <row r="410" spans="2:7" ht="12.75">
      <c r="B410" s="61" t="s">
        <v>1251</v>
      </c>
      <c r="C410" s="21">
        <v>90</v>
      </c>
      <c r="D410" s="41">
        <v>79</v>
      </c>
      <c r="E410" s="23">
        <v>4.92222222222222</v>
      </c>
      <c r="F410" s="25">
        <v>0</v>
      </c>
      <c r="G410" s="26">
        <v>0</v>
      </c>
    </row>
    <row r="411" spans="2:7" ht="12.75">
      <c r="B411" s="61" t="s">
        <v>1252</v>
      </c>
      <c r="C411" s="21">
        <v>90</v>
      </c>
      <c r="D411" s="41">
        <v>80</v>
      </c>
      <c r="E411" s="23">
        <v>6.89772727272727</v>
      </c>
      <c r="F411" s="25">
        <v>0</v>
      </c>
      <c r="G411" s="26">
        <v>0.0222222227603197</v>
      </c>
    </row>
    <row r="412" spans="2:7" ht="12.75">
      <c r="B412" s="61" t="s">
        <v>1253</v>
      </c>
      <c r="C412" s="21">
        <v>90</v>
      </c>
      <c r="D412" s="41">
        <v>77</v>
      </c>
      <c r="E412" s="23">
        <v>14.4545454545454</v>
      </c>
      <c r="F412" s="25">
        <v>0</v>
      </c>
      <c r="G412" s="26">
        <v>0.0222222227603197</v>
      </c>
    </row>
    <row r="413" spans="2:7" ht="12.75">
      <c r="B413" s="61" t="s">
        <v>1254</v>
      </c>
      <c r="C413" s="21">
        <v>90</v>
      </c>
      <c r="D413" s="41">
        <v>71</v>
      </c>
      <c r="E413" s="23">
        <v>17.876404494382</v>
      </c>
      <c r="F413" s="25">
        <v>0</v>
      </c>
      <c r="G413" s="26">
        <v>0.0111111113801598</v>
      </c>
    </row>
    <row r="414" spans="2:7" ht="12.75">
      <c r="B414" s="61" t="s">
        <v>1255</v>
      </c>
      <c r="C414" s="21">
        <v>90</v>
      </c>
      <c r="D414" s="41">
        <v>58</v>
      </c>
      <c r="E414" s="23">
        <v>10.0561797752809</v>
      </c>
      <c r="F414" s="25">
        <v>0</v>
      </c>
      <c r="G414" s="26">
        <v>0.0111111113801598</v>
      </c>
    </row>
    <row r="415" spans="2:7" ht="12.75">
      <c r="B415" s="61" t="s">
        <v>1256</v>
      </c>
      <c r="C415" s="21">
        <v>90</v>
      </c>
      <c r="D415" s="41">
        <v>75</v>
      </c>
      <c r="E415" s="23">
        <v>16.0493827160493</v>
      </c>
      <c r="F415" s="25">
        <v>0</v>
      </c>
      <c r="G415" s="26">
        <v>0.100000001490116</v>
      </c>
    </row>
    <row r="416" spans="2:7" ht="12.75">
      <c r="B416" s="61" t="s">
        <v>1257</v>
      </c>
      <c r="C416" s="21">
        <v>90</v>
      </c>
      <c r="D416" s="41">
        <v>75</v>
      </c>
      <c r="E416" s="23">
        <v>10.9318181818181</v>
      </c>
      <c r="F416" s="25">
        <v>0</v>
      </c>
      <c r="G416" s="26">
        <v>0.0222222227603197</v>
      </c>
    </row>
    <row r="417" spans="2:7" ht="12.75">
      <c r="B417" s="61" t="s">
        <v>1258</v>
      </c>
      <c r="C417" s="21">
        <v>90</v>
      </c>
      <c r="D417" s="41">
        <v>83</v>
      </c>
      <c r="E417" s="23">
        <v>5.41111111111111</v>
      </c>
      <c r="F417" s="25">
        <v>0</v>
      </c>
      <c r="G417" s="26">
        <v>0</v>
      </c>
    </row>
    <row r="418" spans="2:7" ht="12.75">
      <c r="B418" s="61" t="s">
        <v>1259</v>
      </c>
      <c r="C418" s="21">
        <v>90</v>
      </c>
      <c r="D418" s="41">
        <v>77</v>
      </c>
      <c r="E418" s="23">
        <v>5.72222222222222</v>
      </c>
      <c r="F418" s="25">
        <v>0</v>
      </c>
      <c r="G418" s="26">
        <v>0</v>
      </c>
    </row>
    <row r="419" spans="2:7" ht="12.75">
      <c r="B419" s="61" t="s">
        <v>1260</v>
      </c>
      <c r="C419" s="21">
        <v>90</v>
      </c>
      <c r="D419" s="41">
        <v>77</v>
      </c>
      <c r="E419" s="23">
        <v>3.98888888888888</v>
      </c>
      <c r="F419" s="25">
        <v>0</v>
      </c>
      <c r="G419" s="26">
        <v>0</v>
      </c>
    </row>
    <row r="420" spans="2:7" ht="12.75">
      <c r="B420" s="61" t="s">
        <v>1262</v>
      </c>
      <c r="C420" s="21">
        <v>89</v>
      </c>
      <c r="D420" s="41">
        <v>75</v>
      </c>
      <c r="E420" s="23">
        <v>25.6404494382022</v>
      </c>
      <c r="F420" s="25">
        <v>0</v>
      </c>
      <c r="G420" s="26">
        <v>0</v>
      </c>
    </row>
    <row r="421" spans="2:7" ht="12.75">
      <c r="B421" s="61" t="s">
        <v>1263</v>
      </c>
      <c r="C421" s="21">
        <v>89</v>
      </c>
      <c r="D421" s="41">
        <v>73</v>
      </c>
      <c r="E421" s="23">
        <v>8.7191011235955</v>
      </c>
      <c r="F421" s="25">
        <v>0</v>
      </c>
      <c r="G421" s="26">
        <v>0</v>
      </c>
    </row>
    <row r="422" spans="2:7" ht="12.75">
      <c r="B422" s="61" t="s">
        <v>1264</v>
      </c>
      <c r="C422" s="21">
        <v>89</v>
      </c>
      <c r="D422" s="41">
        <v>73</v>
      </c>
      <c r="E422" s="23">
        <v>32.1375</v>
      </c>
      <c r="F422" s="25">
        <v>0.33333334326744</v>
      </c>
      <c r="G422" s="26">
        <v>0.101123593747615</v>
      </c>
    </row>
    <row r="423" spans="2:7" ht="12.75">
      <c r="B423" s="61" t="s">
        <v>1265</v>
      </c>
      <c r="C423" s="21">
        <v>89</v>
      </c>
      <c r="D423" s="41">
        <v>77</v>
      </c>
      <c r="E423" s="23">
        <v>14.5172413793103</v>
      </c>
      <c r="F423" s="25">
        <v>0</v>
      </c>
      <c r="G423" s="26">
        <v>0.0224719103425741</v>
      </c>
    </row>
    <row r="424" spans="2:7" ht="12.75">
      <c r="B424" s="61" t="s">
        <v>1266</v>
      </c>
      <c r="C424" s="21">
        <v>89</v>
      </c>
      <c r="D424" s="41">
        <v>82</v>
      </c>
      <c r="E424" s="23">
        <v>11.9540229885057</v>
      </c>
      <c r="F424" s="25">
        <v>0</v>
      </c>
      <c r="G424" s="26">
        <v>0.0224719103425741</v>
      </c>
    </row>
    <row r="425" spans="2:7" ht="12.75">
      <c r="B425" s="61" t="s">
        <v>1267</v>
      </c>
      <c r="C425" s="21">
        <v>89</v>
      </c>
      <c r="D425" s="41">
        <v>76</v>
      </c>
      <c r="E425" s="23">
        <v>8.46590909090909</v>
      </c>
      <c r="F425" s="25">
        <v>0</v>
      </c>
      <c r="G425" s="26">
        <v>0.011235955171287</v>
      </c>
    </row>
    <row r="426" spans="2:7" ht="12.75">
      <c r="B426" s="61" t="s">
        <v>1268</v>
      </c>
      <c r="C426" s="21">
        <v>89</v>
      </c>
      <c r="D426" s="41">
        <v>82</v>
      </c>
      <c r="E426" s="23">
        <v>4.92134831460674</v>
      </c>
      <c r="F426" s="25">
        <v>0</v>
      </c>
      <c r="G426" s="26">
        <v>0</v>
      </c>
    </row>
    <row r="427" spans="2:7" ht="12.75">
      <c r="B427" s="61" t="s">
        <v>1269</v>
      </c>
      <c r="C427" s="21">
        <v>89</v>
      </c>
      <c r="D427" s="41">
        <v>84</v>
      </c>
      <c r="E427" s="23">
        <v>6.37078651685393</v>
      </c>
      <c r="F427" s="25">
        <v>0</v>
      </c>
      <c r="G427" s="26">
        <v>0</v>
      </c>
    </row>
    <row r="428" spans="2:7" ht="12.75">
      <c r="B428" s="61" t="s">
        <v>1270</v>
      </c>
      <c r="C428" s="21">
        <v>89</v>
      </c>
      <c r="D428" s="41">
        <v>83</v>
      </c>
      <c r="E428" s="23">
        <v>4.53932584269663</v>
      </c>
      <c r="F428" s="25">
        <v>0</v>
      </c>
      <c r="G428" s="26">
        <v>0</v>
      </c>
    </row>
    <row r="429" spans="2:7" ht="12.75">
      <c r="B429" s="61" t="s">
        <v>1271</v>
      </c>
      <c r="C429" s="21">
        <v>89</v>
      </c>
      <c r="D429" s="41">
        <v>74</v>
      </c>
      <c r="E429" s="23">
        <v>3.64772727272727</v>
      </c>
      <c r="F429" s="25">
        <v>0</v>
      </c>
      <c r="G429" s="26">
        <v>0.011235955171287</v>
      </c>
    </row>
    <row r="430" spans="2:7" ht="12.75">
      <c r="B430" s="61" t="s">
        <v>1272</v>
      </c>
      <c r="C430" s="21">
        <v>88</v>
      </c>
      <c r="D430" s="41">
        <v>74</v>
      </c>
      <c r="E430" s="23">
        <v>5.21590909090909</v>
      </c>
      <c r="F430" s="25">
        <v>0</v>
      </c>
      <c r="G430" s="26">
        <v>0</v>
      </c>
    </row>
    <row r="431" spans="2:7" ht="12.75">
      <c r="B431" s="61" t="s">
        <v>1273</v>
      </c>
      <c r="C431" s="21">
        <v>88</v>
      </c>
      <c r="D431" s="41">
        <v>72</v>
      </c>
      <c r="E431" s="23">
        <v>3.05681818181818</v>
      </c>
      <c r="F431" s="25">
        <v>0</v>
      </c>
      <c r="G431" s="26">
        <v>0</v>
      </c>
    </row>
    <row r="432" spans="2:7" ht="12.75">
      <c r="B432" s="61" t="s">
        <v>1274</v>
      </c>
      <c r="C432" s="21">
        <v>88</v>
      </c>
      <c r="D432" s="41">
        <v>80</v>
      </c>
      <c r="E432" s="23">
        <v>5.23863636363636</v>
      </c>
      <c r="F432" s="25">
        <v>0</v>
      </c>
      <c r="G432" s="26">
        <v>0</v>
      </c>
    </row>
    <row r="433" spans="2:7" ht="12.75">
      <c r="B433" s="61" t="s">
        <v>1275</v>
      </c>
      <c r="C433" s="21">
        <v>88</v>
      </c>
      <c r="D433" s="41">
        <v>82</v>
      </c>
      <c r="E433" s="23">
        <v>4</v>
      </c>
      <c r="F433" s="25">
        <v>0</v>
      </c>
      <c r="G433" s="26">
        <v>0.0113636367022991</v>
      </c>
    </row>
    <row r="434" spans="2:7" ht="12.75">
      <c r="B434" s="61" t="s">
        <v>1276</v>
      </c>
      <c r="C434" s="21">
        <v>87</v>
      </c>
      <c r="D434" s="41">
        <v>74</v>
      </c>
      <c r="E434" s="23">
        <v>7.68965517241379</v>
      </c>
      <c r="F434" s="25">
        <v>0</v>
      </c>
      <c r="G434" s="26">
        <v>0</v>
      </c>
    </row>
    <row r="435" spans="2:7" ht="12.75">
      <c r="B435" s="61" t="s">
        <v>1277</v>
      </c>
      <c r="C435" s="21">
        <v>87</v>
      </c>
      <c r="D435" s="41">
        <v>78</v>
      </c>
      <c r="E435" s="23">
        <v>7.18390804597701</v>
      </c>
      <c r="F435" s="25">
        <v>0</v>
      </c>
      <c r="G435" s="26">
        <v>0</v>
      </c>
    </row>
    <row r="436" spans="2:7" ht="12.75">
      <c r="B436" s="61" t="s">
        <v>1278</v>
      </c>
      <c r="C436" s="21">
        <v>87</v>
      </c>
      <c r="D436" s="41">
        <v>74</v>
      </c>
      <c r="E436" s="23">
        <v>12.9310344827586</v>
      </c>
      <c r="F436" s="25">
        <v>0</v>
      </c>
      <c r="G436" s="26">
        <v>0</v>
      </c>
    </row>
    <row r="437" spans="2:7" ht="12.75">
      <c r="B437" s="61" t="s">
        <v>311</v>
      </c>
      <c r="C437" s="21">
        <v>87</v>
      </c>
      <c r="D437" s="41">
        <v>81</v>
      </c>
      <c r="E437" s="23">
        <v>5.62068965517241</v>
      </c>
      <c r="F437" s="25">
        <v>0</v>
      </c>
      <c r="G437" s="26">
        <v>0</v>
      </c>
    </row>
    <row r="438" spans="2:7" ht="12.75">
      <c r="B438" s="61" t="s">
        <v>312</v>
      </c>
      <c r="C438" s="21">
        <v>86</v>
      </c>
      <c r="D438" s="41">
        <v>70</v>
      </c>
      <c r="E438" s="23">
        <v>13.0117647058823</v>
      </c>
      <c r="F438" s="25">
        <v>0</v>
      </c>
      <c r="G438" s="26">
        <v>0.0116279069334268</v>
      </c>
    </row>
    <row r="439" spans="2:7" ht="12.75">
      <c r="B439" s="61" t="s">
        <v>313</v>
      </c>
      <c r="C439" s="21">
        <v>86</v>
      </c>
      <c r="D439" s="41">
        <v>70</v>
      </c>
      <c r="E439" s="23">
        <v>13.2325581395348</v>
      </c>
      <c r="F439" s="25">
        <v>0</v>
      </c>
      <c r="G439" s="26">
        <v>0</v>
      </c>
    </row>
    <row r="440" spans="2:7" ht="12.75">
      <c r="B440" s="61" t="s">
        <v>314</v>
      </c>
      <c r="C440" s="21">
        <v>86</v>
      </c>
      <c r="D440" s="41">
        <v>73</v>
      </c>
      <c r="E440" s="23">
        <v>7.34117647058823</v>
      </c>
      <c r="F440" s="25">
        <v>0</v>
      </c>
      <c r="G440" s="26">
        <v>0.0116279069334268</v>
      </c>
    </row>
    <row r="441" spans="2:7" ht="12.75">
      <c r="B441" s="61" t="s">
        <v>315</v>
      </c>
      <c r="C441" s="21">
        <v>86</v>
      </c>
      <c r="D441" s="41">
        <v>75</v>
      </c>
      <c r="E441" s="23">
        <v>11.3086419753086</v>
      </c>
      <c r="F441" s="25">
        <v>0.400000005960464</v>
      </c>
      <c r="G441" s="26">
        <v>0.0581395365297794</v>
      </c>
    </row>
    <row r="442" spans="2:7" ht="12.75">
      <c r="B442" s="61" t="s">
        <v>316</v>
      </c>
      <c r="C442" s="21">
        <v>86</v>
      </c>
      <c r="D442" s="41">
        <v>77</v>
      </c>
      <c r="E442" s="23">
        <v>7.32558139534883</v>
      </c>
      <c r="F442" s="25">
        <v>0</v>
      </c>
      <c r="G442" s="26">
        <v>0</v>
      </c>
    </row>
    <row r="443" spans="2:7" ht="12.75">
      <c r="B443" s="61" t="s">
        <v>317</v>
      </c>
      <c r="C443" s="21">
        <v>86</v>
      </c>
      <c r="D443" s="41">
        <v>78</v>
      </c>
      <c r="E443" s="23">
        <v>6.19767441860465</v>
      </c>
      <c r="F443" s="25">
        <v>0</v>
      </c>
      <c r="G443" s="26">
        <v>0</v>
      </c>
    </row>
    <row r="444" spans="2:7" ht="12.75">
      <c r="B444" s="61" t="s">
        <v>318</v>
      </c>
      <c r="C444" s="21">
        <v>86</v>
      </c>
      <c r="D444" s="41">
        <v>77</v>
      </c>
      <c r="E444" s="23">
        <v>4.06976744186046</v>
      </c>
      <c r="F444" s="25">
        <v>0</v>
      </c>
      <c r="G444" s="26">
        <v>0</v>
      </c>
    </row>
    <row r="445" spans="2:7" ht="12.75">
      <c r="B445" s="61" t="s">
        <v>319</v>
      </c>
      <c r="C445" s="21">
        <v>86</v>
      </c>
      <c r="D445" s="41">
        <v>78</v>
      </c>
      <c r="E445" s="23">
        <v>7.81176470588235</v>
      </c>
      <c r="F445" s="25">
        <v>0</v>
      </c>
      <c r="G445" s="26">
        <v>0.0116279069334268</v>
      </c>
    </row>
    <row r="446" spans="2:7" ht="12.75">
      <c r="B446" s="61" t="s">
        <v>320</v>
      </c>
      <c r="C446" s="21">
        <v>85</v>
      </c>
      <c r="D446" s="41">
        <v>60</v>
      </c>
      <c r="E446" s="23">
        <v>28.1097560975609</v>
      </c>
      <c r="F446" s="25">
        <v>0</v>
      </c>
      <c r="G446" s="26">
        <v>0.0352941192686557</v>
      </c>
    </row>
    <row r="447" spans="2:7" ht="12.75">
      <c r="B447" s="61" t="s">
        <v>321</v>
      </c>
      <c r="C447" s="21">
        <v>85</v>
      </c>
      <c r="D447" s="41">
        <v>75</v>
      </c>
      <c r="E447" s="23">
        <v>16.2168674698795</v>
      </c>
      <c r="F447" s="25">
        <v>0</v>
      </c>
      <c r="G447" s="26">
        <v>0.0235294122248888</v>
      </c>
    </row>
    <row r="448" spans="2:7" ht="12.75">
      <c r="B448" s="61" t="s">
        <v>322</v>
      </c>
      <c r="C448" s="21">
        <v>85</v>
      </c>
      <c r="D448" s="41">
        <v>77</v>
      </c>
      <c r="E448" s="23">
        <v>3.30588235294117</v>
      </c>
      <c r="F448" s="25">
        <v>0</v>
      </c>
      <c r="G448" s="26">
        <v>0</v>
      </c>
    </row>
    <row r="449" spans="2:7" ht="12.75">
      <c r="B449" s="61" t="s">
        <v>323</v>
      </c>
      <c r="C449" s="21">
        <v>85</v>
      </c>
      <c r="D449" s="41">
        <v>69</v>
      </c>
      <c r="E449" s="23">
        <v>8.09638554216867</v>
      </c>
      <c r="F449" s="25">
        <v>0</v>
      </c>
      <c r="G449" s="26">
        <v>0.0235294122248888</v>
      </c>
    </row>
    <row r="450" spans="2:7" ht="12.75">
      <c r="B450" s="61" t="s">
        <v>324</v>
      </c>
      <c r="C450" s="21">
        <v>85</v>
      </c>
      <c r="D450" s="41">
        <v>75</v>
      </c>
      <c r="E450" s="23">
        <v>8.23456790123456</v>
      </c>
      <c r="F450" s="25">
        <v>0</v>
      </c>
      <c r="G450" s="26">
        <v>0.0470588244497776</v>
      </c>
    </row>
    <row r="451" spans="2:7" ht="12.75">
      <c r="B451" s="61" t="s">
        <v>325</v>
      </c>
      <c r="C451" s="21">
        <v>85</v>
      </c>
      <c r="D451" s="41">
        <v>68</v>
      </c>
      <c r="E451" s="23">
        <v>13.5421686746987</v>
      </c>
      <c r="F451" s="25">
        <v>0</v>
      </c>
      <c r="G451" s="26">
        <v>0.0235294122248888</v>
      </c>
    </row>
    <row r="452" spans="2:7" ht="12.75">
      <c r="B452" s="61" t="s">
        <v>326</v>
      </c>
      <c r="C452" s="21">
        <v>85</v>
      </c>
      <c r="D452" s="41">
        <v>52</v>
      </c>
      <c r="E452" s="23">
        <v>6.80487804878048</v>
      </c>
      <c r="F452" s="25">
        <v>0</v>
      </c>
      <c r="G452" s="26">
        <v>0.0352941192686557</v>
      </c>
    </row>
    <row r="453" spans="2:7" ht="12.75">
      <c r="B453" s="61" t="s">
        <v>327</v>
      </c>
      <c r="C453" s="21">
        <v>85</v>
      </c>
      <c r="D453" s="41">
        <v>76</v>
      </c>
      <c r="E453" s="23">
        <v>16.2588235294117</v>
      </c>
      <c r="F453" s="25">
        <v>0</v>
      </c>
      <c r="G453" s="26">
        <v>0</v>
      </c>
    </row>
    <row r="454" spans="2:7" ht="12.75">
      <c r="B454" s="61" t="s">
        <v>328</v>
      </c>
      <c r="C454" s="21">
        <v>85</v>
      </c>
      <c r="D454" s="41">
        <v>74</v>
      </c>
      <c r="E454" s="23">
        <v>5.95294117647058</v>
      </c>
      <c r="F454" s="25">
        <v>0</v>
      </c>
      <c r="G454" s="26">
        <v>0</v>
      </c>
    </row>
    <row r="455" spans="2:7" ht="12.75">
      <c r="B455" s="61" t="s">
        <v>329</v>
      </c>
      <c r="C455" s="21">
        <v>85</v>
      </c>
      <c r="D455" s="41">
        <v>72</v>
      </c>
      <c r="E455" s="23">
        <v>24.225</v>
      </c>
      <c r="F455" s="25">
        <v>0</v>
      </c>
      <c r="G455" s="26">
        <v>0.0588235296308994</v>
      </c>
    </row>
    <row r="456" spans="2:7" ht="12.75">
      <c r="B456" s="61" t="s">
        <v>330</v>
      </c>
      <c r="C456" s="21">
        <v>84</v>
      </c>
      <c r="D456" s="41">
        <v>73</v>
      </c>
      <c r="E456" s="23">
        <v>19.4047619047619</v>
      </c>
      <c r="F456" s="25">
        <v>0</v>
      </c>
      <c r="G456" s="26">
        <v>0</v>
      </c>
    </row>
    <row r="457" spans="2:7" ht="12.75">
      <c r="B457" s="61" t="s">
        <v>331</v>
      </c>
      <c r="C457" s="21">
        <v>84</v>
      </c>
      <c r="D457" s="41">
        <v>77</v>
      </c>
      <c r="E457" s="23">
        <v>6.68292682926829</v>
      </c>
      <c r="F457" s="25">
        <v>0</v>
      </c>
      <c r="G457" s="26">
        <v>0.0238095242530107</v>
      </c>
    </row>
    <row r="458" spans="2:7" ht="12.75">
      <c r="B458" s="61" t="s">
        <v>332</v>
      </c>
      <c r="C458" s="21">
        <v>84</v>
      </c>
      <c r="D458" s="41">
        <v>76</v>
      </c>
      <c r="E458" s="23">
        <v>8.21428571428571</v>
      </c>
      <c r="F458" s="25">
        <v>0</v>
      </c>
      <c r="G458" s="26">
        <v>0</v>
      </c>
    </row>
    <row r="459" spans="2:7" ht="12.75">
      <c r="B459" s="61" t="s">
        <v>333</v>
      </c>
      <c r="C459" s="21">
        <v>84</v>
      </c>
      <c r="D459" s="41">
        <v>75</v>
      </c>
      <c r="E459" s="23">
        <v>6.51190476190476</v>
      </c>
      <c r="F459" s="25">
        <v>0</v>
      </c>
      <c r="G459" s="26">
        <v>0</v>
      </c>
    </row>
    <row r="460" spans="2:7" ht="12.75">
      <c r="B460" s="61" t="s">
        <v>334</v>
      </c>
      <c r="C460" s="21">
        <v>84</v>
      </c>
      <c r="D460" s="41">
        <v>69</v>
      </c>
      <c r="E460" s="23">
        <v>31.6987951807228</v>
      </c>
      <c r="F460" s="25">
        <v>0</v>
      </c>
      <c r="G460" s="26">
        <v>0.0119047621265053</v>
      </c>
    </row>
    <row r="461" spans="2:7" ht="12.75">
      <c r="B461" s="61" t="s">
        <v>335</v>
      </c>
      <c r="C461" s="21">
        <v>84</v>
      </c>
      <c r="D461" s="41">
        <v>79</v>
      </c>
      <c r="E461" s="23">
        <v>7.83132530120481</v>
      </c>
      <c r="F461" s="25">
        <v>0</v>
      </c>
      <c r="G461" s="26">
        <v>0.0119047621265053</v>
      </c>
    </row>
    <row r="462" spans="2:7" ht="12.75">
      <c r="B462" s="61" t="s">
        <v>336</v>
      </c>
      <c r="C462" s="21">
        <v>83</v>
      </c>
      <c r="D462" s="41">
        <v>72</v>
      </c>
      <c r="E462" s="23">
        <v>7.92682926829268</v>
      </c>
      <c r="F462" s="25">
        <v>0</v>
      </c>
      <c r="G462" s="26">
        <v>0.0120481923222541</v>
      </c>
    </row>
    <row r="463" spans="2:7" ht="12.75">
      <c r="B463" s="61" t="s">
        <v>337</v>
      </c>
      <c r="C463" s="21">
        <v>83</v>
      </c>
      <c r="D463" s="41">
        <v>72</v>
      </c>
      <c r="E463" s="23">
        <v>7.39759036144578</v>
      </c>
      <c r="F463" s="25">
        <v>0</v>
      </c>
      <c r="G463" s="26">
        <v>0</v>
      </c>
    </row>
    <row r="464" spans="2:7" ht="12.75">
      <c r="B464" s="61" t="s">
        <v>338</v>
      </c>
      <c r="C464" s="21">
        <v>83</v>
      </c>
      <c r="D464" s="41">
        <v>72</v>
      </c>
      <c r="E464" s="23">
        <v>5.09638554216867</v>
      </c>
      <c r="F464" s="25">
        <v>0</v>
      </c>
      <c r="G464" s="26">
        <v>0</v>
      </c>
    </row>
    <row r="465" spans="2:7" ht="12.75">
      <c r="B465" s="61" t="s">
        <v>339</v>
      </c>
      <c r="C465" s="21">
        <v>83</v>
      </c>
      <c r="D465" s="41">
        <v>75</v>
      </c>
      <c r="E465" s="23">
        <v>5.21951219512195</v>
      </c>
      <c r="F465" s="25">
        <v>0</v>
      </c>
      <c r="G465" s="26">
        <v>0.0120481923222541</v>
      </c>
    </row>
    <row r="466" spans="2:7" ht="12.75">
      <c r="B466" s="61" t="s">
        <v>340</v>
      </c>
      <c r="C466" s="21">
        <v>83</v>
      </c>
      <c r="D466" s="41">
        <v>73</v>
      </c>
      <c r="E466" s="23">
        <v>3.48148148148148</v>
      </c>
      <c r="F466" s="25">
        <v>0</v>
      </c>
      <c r="G466" s="26">
        <v>0.0240963846445083</v>
      </c>
    </row>
    <row r="467" spans="2:7" ht="12.75">
      <c r="B467" s="61" t="s">
        <v>341</v>
      </c>
      <c r="C467" s="21">
        <v>83</v>
      </c>
      <c r="D467" s="41">
        <v>73</v>
      </c>
      <c r="E467" s="23">
        <v>4.43373493975903</v>
      </c>
      <c r="F467" s="25">
        <v>0</v>
      </c>
      <c r="G467" s="26">
        <v>0</v>
      </c>
    </row>
    <row r="468" spans="2:7" ht="12.75">
      <c r="B468" s="61" t="s">
        <v>342</v>
      </c>
      <c r="C468" s="21">
        <v>83</v>
      </c>
      <c r="D468" s="41">
        <v>68</v>
      </c>
      <c r="E468" s="23">
        <v>18.2317073170731</v>
      </c>
      <c r="F468" s="25">
        <v>0</v>
      </c>
      <c r="G468" s="26">
        <v>0.0120481923222541</v>
      </c>
    </row>
    <row r="469" spans="2:7" ht="12.75">
      <c r="B469" s="61" t="s">
        <v>343</v>
      </c>
      <c r="C469" s="21">
        <v>83</v>
      </c>
      <c r="D469" s="41">
        <v>75</v>
      </c>
      <c r="E469" s="23">
        <v>15.5925925925925</v>
      </c>
      <c r="F469" s="25">
        <v>0.5</v>
      </c>
      <c r="G469" s="26">
        <v>0.0240963846445083</v>
      </c>
    </row>
    <row r="470" spans="2:7" ht="12.75">
      <c r="B470" s="61" t="s">
        <v>344</v>
      </c>
      <c r="C470" s="21">
        <v>82</v>
      </c>
      <c r="D470" s="41">
        <v>71</v>
      </c>
      <c r="E470" s="23">
        <v>7.8170731707317</v>
      </c>
      <c r="F470" s="25">
        <v>0</v>
      </c>
      <c r="G470" s="26">
        <v>0</v>
      </c>
    </row>
    <row r="471" spans="2:7" ht="12.75">
      <c r="B471" s="61" t="s">
        <v>345</v>
      </c>
      <c r="C471" s="21">
        <v>82</v>
      </c>
      <c r="D471" s="41">
        <v>69</v>
      </c>
      <c r="E471" s="23">
        <v>6.10975609756097</v>
      </c>
      <c r="F471" s="25">
        <v>0</v>
      </c>
      <c r="G471" s="26">
        <v>0</v>
      </c>
    </row>
    <row r="472" spans="2:7" ht="12.75">
      <c r="B472" s="61" t="s">
        <v>346</v>
      </c>
      <c r="C472" s="21">
        <v>82</v>
      </c>
      <c r="D472" s="41">
        <v>69</v>
      </c>
      <c r="E472" s="23">
        <v>7.71604938271604</v>
      </c>
      <c r="F472" s="25">
        <v>0</v>
      </c>
      <c r="G472" s="26">
        <v>0.0121951214969158</v>
      </c>
    </row>
    <row r="473" spans="2:7" ht="12.75">
      <c r="B473" s="61" t="s">
        <v>347</v>
      </c>
      <c r="C473" s="21">
        <v>82</v>
      </c>
      <c r="D473" s="41">
        <v>76</v>
      </c>
      <c r="E473" s="23">
        <v>5.4074074074074</v>
      </c>
      <c r="F473" s="25">
        <v>0</v>
      </c>
      <c r="G473" s="26">
        <v>0.0121951214969158</v>
      </c>
    </row>
    <row r="474" spans="2:7" ht="12.75">
      <c r="B474" s="61" t="s">
        <v>348</v>
      </c>
      <c r="C474" s="21">
        <v>82</v>
      </c>
      <c r="D474" s="41">
        <v>77</v>
      </c>
      <c r="E474" s="23">
        <v>4.03703703703703</v>
      </c>
      <c r="F474" s="25">
        <v>0</v>
      </c>
      <c r="G474" s="26">
        <v>0.0121951214969158</v>
      </c>
    </row>
    <row r="475" spans="2:7" ht="12.75">
      <c r="B475" s="61" t="s">
        <v>349</v>
      </c>
      <c r="C475" s="21">
        <v>82</v>
      </c>
      <c r="D475" s="41">
        <v>74</v>
      </c>
      <c r="E475" s="23">
        <v>6.10975609756097</v>
      </c>
      <c r="F475" s="25">
        <v>0</v>
      </c>
      <c r="G475" s="26">
        <v>0</v>
      </c>
    </row>
    <row r="476" spans="2:7" ht="12.75">
      <c r="B476" s="61" t="s">
        <v>350</v>
      </c>
      <c r="C476" s="21">
        <v>82</v>
      </c>
      <c r="D476" s="41">
        <v>75</v>
      </c>
      <c r="E476" s="23">
        <v>4.8170731707317</v>
      </c>
      <c r="F476" s="25">
        <v>0</v>
      </c>
      <c r="G476" s="26">
        <v>0</v>
      </c>
    </row>
    <row r="477" spans="2:7" ht="12.75">
      <c r="B477" s="61" t="s">
        <v>351</v>
      </c>
      <c r="C477" s="21">
        <v>82</v>
      </c>
      <c r="D477" s="41">
        <v>47</v>
      </c>
      <c r="E477" s="23">
        <v>5.5625</v>
      </c>
      <c r="F477" s="25">
        <v>0</v>
      </c>
      <c r="G477" s="26">
        <v>0.0243902429938316</v>
      </c>
    </row>
    <row r="478" spans="2:7" ht="12.75">
      <c r="B478" s="61" t="s">
        <v>352</v>
      </c>
      <c r="C478" s="21">
        <v>82</v>
      </c>
      <c r="D478" s="41">
        <v>69</v>
      </c>
      <c r="E478" s="23">
        <v>9.38271604938271</v>
      </c>
      <c r="F478" s="25">
        <v>0</v>
      </c>
      <c r="G478" s="26">
        <v>0.0121951214969158</v>
      </c>
    </row>
    <row r="479" spans="2:7" ht="12.75">
      <c r="B479" s="61" t="s">
        <v>353</v>
      </c>
      <c r="C479" s="21">
        <v>82</v>
      </c>
      <c r="D479" s="41">
        <v>71</v>
      </c>
      <c r="E479" s="23">
        <v>12.390243902439</v>
      </c>
      <c r="F479" s="25">
        <v>0</v>
      </c>
      <c r="G479" s="26">
        <v>0</v>
      </c>
    </row>
    <row r="480" spans="2:7" ht="12.75">
      <c r="B480" s="61" t="s">
        <v>354</v>
      </c>
      <c r="C480" s="21">
        <v>82</v>
      </c>
      <c r="D480" s="41">
        <v>62</v>
      </c>
      <c r="E480" s="23">
        <v>30.8481012658227</v>
      </c>
      <c r="F480" s="25">
        <v>0</v>
      </c>
      <c r="G480" s="26">
        <v>0.0365853644907474</v>
      </c>
    </row>
    <row r="481" spans="2:7" ht="12.75">
      <c r="B481" s="61" t="s">
        <v>355</v>
      </c>
      <c r="C481" s="21">
        <v>82</v>
      </c>
      <c r="D481" s="41">
        <v>69</v>
      </c>
      <c r="E481" s="23">
        <v>14.3125</v>
      </c>
      <c r="F481" s="25">
        <v>0</v>
      </c>
      <c r="G481" s="26">
        <v>0.0243902429938316</v>
      </c>
    </row>
    <row r="482" spans="2:7" ht="12.75">
      <c r="B482" s="61" t="s">
        <v>356</v>
      </c>
      <c r="C482" s="21">
        <v>82</v>
      </c>
      <c r="D482" s="41">
        <v>68</v>
      </c>
      <c r="E482" s="23">
        <v>7.51219512195121</v>
      </c>
      <c r="F482" s="25">
        <v>0</v>
      </c>
      <c r="G482" s="26">
        <v>0</v>
      </c>
    </row>
    <row r="483" spans="2:7" ht="12.75">
      <c r="B483" s="61" t="s">
        <v>357</v>
      </c>
      <c r="C483" s="21">
        <v>81</v>
      </c>
      <c r="D483" s="41">
        <v>74</v>
      </c>
      <c r="E483" s="23">
        <v>4.10126582278481</v>
      </c>
      <c r="F483" s="25">
        <v>0</v>
      </c>
      <c r="G483" s="26">
        <v>0.0246913582086563</v>
      </c>
    </row>
    <row r="484" spans="2:7" ht="12.75">
      <c r="B484" s="61" t="s">
        <v>358</v>
      </c>
      <c r="C484" s="21">
        <v>81</v>
      </c>
      <c r="D484" s="41">
        <v>74</v>
      </c>
      <c r="E484" s="23">
        <v>5.44444444444444</v>
      </c>
      <c r="F484" s="25">
        <v>0</v>
      </c>
      <c r="G484" s="26">
        <v>0</v>
      </c>
    </row>
    <row r="485" spans="2:7" ht="12.75">
      <c r="B485" s="61" t="s">
        <v>359</v>
      </c>
      <c r="C485" s="21">
        <v>81</v>
      </c>
      <c r="D485" s="41">
        <v>67</v>
      </c>
      <c r="E485" s="23">
        <v>12.2098765432098</v>
      </c>
      <c r="F485" s="25">
        <v>0</v>
      </c>
      <c r="G485" s="26">
        <v>0</v>
      </c>
    </row>
    <row r="486" spans="2:7" ht="12.75">
      <c r="B486" s="61" t="s">
        <v>360</v>
      </c>
      <c r="C486" s="21">
        <v>81</v>
      </c>
      <c r="D486" s="41">
        <v>56</v>
      </c>
      <c r="E486" s="23">
        <v>25.0263157894736</v>
      </c>
      <c r="F486" s="25">
        <v>0</v>
      </c>
      <c r="G486" s="26">
        <v>0.0617283955216407</v>
      </c>
    </row>
    <row r="487" spans="2:7" ht="12.75">
      <c r="B487" s="61" t="s">
        <v>361</v>
      </c>
      <c r="C487" s="21">
        <v>81</v>
      </c>
      <c r="D487" s="41">
        <v>62</v>
      </c>
      <c r="E487" s="23">
        <v>18.9102564102564</v>
      </c>
      <c r="F487" s="25">
        <v>0</v>
      </c>
      <c r="G487" s="26">
        <v>0.0370370373129844</v>
      </c>
    </row>
    <row r="488" spans="2:7" ht="12.75">
      <c r="B488" s="61" t="s">
        <v>362</v>
      </c>
      <c r="C488" s="21">
        <v>81</v>
      </c>
      <c r="D488" s="41">
        <v>52</v>
      </c>
      <c r="E488" s="23">
        <v>19.5657894736842</v>
      </c>
      <c r="F488" s="25">
        <v>0</v>
      </c>
      <c r="G488" s="26">
        <v>0.0617283955216407</v>
      </c>
    </row>
    <row r="489" spans="2:7" ht="12.75">
      <c r="B489" s="61" t="s">
        <v>363</v>
      </c>
      <c r="C489" s="21">
        <v>81</v>
      </c>
      <c r="D489" s="41">
        <v>71</v>
      </c>
      <c r="E489" s="23">
        <v>6.54320987654321</v>
      </c>
      <c r="F489" s="25">
        <v>0</v>
      </c>
      <c r="G489" s="26">
        <v>0</v>
      </c>
    </row>
    <row r="490" spans="2:7" ht="12.75">
      <c r="B490" s="61" t="s">
        <v>364</v>
      </c>
      <c r="C490" s="21">
        <v>80</v>
      </c>
      <c r="D490" s="41">
        <v>71</v>
      </c>
      <c r="E490" s="23">
        <v>11.7125</v>
      </c>
      <c r="F490" s="25">
        <v>0</v>
      </c>
      <c r="G490" s="26">
        <v>0</v>
      </c>
    </row>
    <row r="491" spans="2:7" ht="12.75">
      <c r="B491" s="61" t="s">
        <v>365</v>
      </c>
      <c r="C491" s="21">
        <v>80</v>
      </c>
      <c r="D491" s="41">
        <v>69</v>
      </c>
      <c r="E491" s="23">
        <v>3.56410256410256</v>
      </c>
      <c r="F491" s="25">
        <v>0</v>
      </c>
      <c r="G491" s="26">
        <v>0.025000000372529</v>
      </c>
    </row>
    <row r="492" spans="2:7" ht="12.75">
      <c r="B492" s="61" t="s">
        <v>366</v>
      </c>
      <c r="C492" s="21">
        <v>80</v>
      </c>
      <c r="D492" s="41">
        <v>74</v>
      </c>
      <c r="E492" s="23">
        <v>5.925</v>
      </c>
      <c r="F492" s="25">
        <v>0</v>
      </c>
      <c r="G492" s="26">
        <v>0</v>
      </c>
    </row>
    <row r="493" spans="2:7" ht="12.75">
      <c r="B493" s="61" t="s">
        <v>367</v>
      </c>
      <c r="C493" s="21">
        <v>80</v>
      </c>
      <c r="D493" s="41">
        <v>66</v>
      </c>
      <c r="E493" s="23">
        <v>5.475</v>
      </c>
      <c r="F493" s="25">
        <v>0</v>
      </c>
      <c r="G493" s="26">
        <v>0</v>
      </c>
    </row>
    <row r="494" spans="2:7" ht="12.75">
      <c r="B494" s="61" t="s">
        <v>368</v>
      </c>
      <c r="C494" s="21">
        <v>80</v>
      </c>
      <c r="D494" s="41">
        <v>74</v>
      </c>
      <c r="E494" s="23">
        <v>5.9875</v>
      </c>
      <c r="F494" s="25">
        <v>0</v>
      </c>
      <c r="G494" s="26">
        <v>0</v>
      </c>
    </row>
    <row r="495" spans="2:7" ht="12.75">
      <c r="B495" s="61" t="s">
        <v>369</v>
      </c>
      <c r="C495" s="21">
        <v>80</v>
      </c>
      <c r="D495" s="41">
        <v>69</v>
      </c>
      <c r="E495" s="23">
        <v>7.5</v>
      </c>
      <c r="F495" s="25">
        <v>0</v>
      </c>
      <c r="G495" s="26">
        <v>0.100000001490116</v>
      </c>
    </row>
    <row r="496" spans="2:7" ht="12.75">
      <c r="B496" s="61" t="s">
        <v>370</v>
      </c>
      <c r="C496" s="21">
        <v>80</v>
      </c>
      <c r="D496" s="41">
        <v>70</v>
      </c>
      <c r="E496" s="23">
        <v>5.88461538461538</v>
      </c>
      <c r="F496" s="25">
        <v>0.5</v>
      </c>
      <c r="G496" s="26">
        <v>0.025000000372529</v>
      </c>
    </row>
    <row r="497" spans="2:7" ht="12.75">
      <c r="B497" s="61" t="s">
        <v>371</v>
      </c>
      <c r="C497" s="21">
        <v>80</v>
      </c>
      <c r="D497" s="41">
        <v>66</v>
      </c>
      <c r="E497" s="23">
        <v>7.5875</v>
      </c>
      <c r="F497" s="25">
        <v>0</v>
      </c>
      <c r="G497" s="26">
        <v>0</v>
      </c>
    </row>
    <row r="498" spans="2:7" ht="12.75">
      <c r="B498" s="61" t="s">
        <v>372</v>
      </c>
      <c r="C498" s="21">
        <v>80</v>
      </c>
      <c r="D498" s="41">
        <v>69</v>
      </c>
      <c r="E498" s="23">
        <v>8.6125</v>
      </c>
      <c r="F498" s="25">
        <v>0</v>
      </c>
      <c r="G498" s="26">
        <v>0</v>
      </c>
    </row>
    <row r="499" spans="2:7" ht="12.75">
      <c r="B499" s="61" t="s">
        <v>373</v>
      </c>
      <c r="C499" s="21">
        <v>79</v>
      </c>
      <c r="D499" s="41">
        <v>70</v>
      </c>
      <c r="E499" s="23">
        <v>8.53846153846153</v>
      </c>
      <c r="F499" s="25">
        <v>0</v>
      </c>
      <c r="G499" s="26">
        <v>0.0126582281664013</v>
      </c>
    </row>
    <row r="500" spans="2:7" ht="12.75">
      <c r="B500" s="61" t="s">
        <v>374</v>
      </c>
      <c r="C500" s="21">
        <v>79</v>
      </c>
      <c r="D500" s="41">
        <v>68</v>
      </c>
      <c r="E500" s="23">
        <v>3.76923076923076</v>
      </c>
      <c r="F500" s="25">
        <v>0</v>
      </c>
      <c r="G500" s="26">
        <v>0.0126582281664013</v>
      </c>
    </row>
    <row r="501" spans="2:7" ht="12.75">
      <c r="B501" s="61" t="s">
        <v>375</v>
      </c>
      <c r="C501" s="21">
        <v>79</v>
      </c>
      <c r="D501" s="41">
        <v>68</v>
      </c>
      <c r="E501" s="23">
        <v>46.9677419354838</v>
      </c>
      <c r="F501" s="25">
        <v>0</v>
      </c>
      <c r="G501" s="26">
        <v>0.21518987417221</v>
      </c>
    </row>
    <row r="502" spans="2:7" ht="13.5" thickBot="1">
      <c r="B502" s="63" t="s">
        <v>376</v>
      </c>
      <c r="C502" s="29">
        <v>79</v>
      </c>
      <c r="D502" s="44">
        <v>70</v>
      </c>
      <c r="E502" s="31">
        <v>7.0886075949367</v>
      </c>
      <c r="F502" s="33">
        <v>0</v>
      </c>
      <c r="G502" s="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B2:E371"/>
  <sheetViews>
    <sheetView workbookViewId="0" topLeftCell="A343">
      <selection activeCell="C368" sqref="C368"/>
    </sheetView>
  </sheetViews>
  <sheetFormatPr defaultColWidth="9.140625" defaultRowHeight="12.75"/>
  <cols>
    <col min="1" max="1" width="2.421875" style="0" customWidth="1"/>
    <col min="2" max="2" width="10.8515625" style="0" bestFit="1" customWidth="1"/>
    <col min="3" max="3" width="10.140625" style="0" bestFit="1" customWidth="1"/>
  </cols>
  <sheetData>
    <row r="1" ht="13.5" thickBot="1"/>
    <row r="2" spans="2:3" ht="13.5" thickBot="1">
      <c r="B2" s="36" t="s">
        <v>751</v>
      </c>
      <c r="C2" s="37" t="s">
        <v>409</v>
      </c>
    </row>
    <row r="3" spans="2:3" ht="12.75">
      <c r="B3" s="45">
        <v>2</v>
      </c>
      <c r="C3" s="90">
        <v>39083</v>
      </c>
    </row>
    <row r="4" spans="2:3" ht="12.75">
      <c r="B4" s="46">
        <v>15</v>
      </c>
      <c r="C4" s="89">
        <v>39084</v>
      </c>
    </row>
    <row r="5" spans="2:3" ht="12.75">
      <c r="B5" s="46">
        <v>22</v>
      </c>
      <c r="C5" s="89">
        <v>39085</v>
      </c>
    </row>
    <row r="6" spans="2:3" ht="12.75">
      <c r="B6" s="46">
        <v>14</v>
      </c>
      <c r="C6" s="89">
        <v>39086</v>
      </c>
    </row>
    <row r="7" spans="2:3" ht="12.75">
      <c r="B7" s="46">
        <v>11</v>
      </c>
      <c r="C7" s="89">
        <v>39087</v>
      </c>
    </row>
    <row r="8" spans="2:3" ht="12.75">
      <c r="B8" s="46">
        <v>16</v>
      </c>
      <c r="C8" s="89">
        <v>39088</v>
      </c>
    </row>
    <row r="9" spans="2:3" ht="12.75">
      <c r="B9" s="46">
        <v>11</v>
      </c>
      <c r="C9" s="89">
        <v>39089</v>
      </c>
    </row>
    <row r="10" spans="2:3" ht="12.75">
      <c r="B10" s="46">
        <v>24</v>
      </c>
      <c r="C10" s="89">
        <v>39090</v>
      </c>
    </row>
    <row r="11" spans="2:3" ht="12.75">
      <c r="B11" s="46">
        <v>10</v>
      </c>
      <c r="C11" s="89">
        <v>39091</v>
      </c>
    </row>
    <row r="12" spans="2:3" ht="12.75">
      <c r="B12" s="46">
        <v>24</v>
      </c>
      <c r="C12" s="89">
        <v>39092</v>
      </c>
    </row>
    <row r="13" spans="2:3" ht="12.75">
      <c r="B13" s="46">
        <v>10</v>
      </c>
      <c r="C13" s="89">
        <v>39093</v>
      </c>
    </row>
    <row r="14" spans="2:3" ht="12.75">
      <c r="B14" s="46">
        <v>25</v>
      </c>
      <c r="C14" s="89">
        <v>39094</v>
      </c>
    </row>
    <row r="15" spans="2:3" ht="12.75">
      <c r="B15" s="46">
        <v>16</v>
      </c>
      <c r="C15" s="89">
        <v>39095</v>
      </c>
    </row>
    <row r="16" spans="2:3" ht="12.75">
      <c r="B16" s="46">
        <v>10</v>
      </c>
      <c r="C16" s="89">
        <v>39096</v>
      </c>
    </row>
    <row r="17" spans="2:3" ht="12.75">
      <c r="B17" s="46">
        <v>45</v>
      </c>
      <c r="C17" s="89">
        <v>39097</v>
      </c>
    </row>
    <row r="18" spans="2:3" ht="12.75">
      <c r="B18" s="46">
        <v>15</v>
      </c>
      <c r="C18" s="89">
        <v>39098</v>
      </c>
    </row>
    <row r="19" spans="2:3" ht="12.75">
      <c r="B19" s="46">
        <v>30</v>
      </c>
      <c r="C19" s="89">
        <v>39099</v>
      </c>
    </row>
    <row r="20" spans="2:3" ht="12.75">
      <c r="B20" s="46">
        <v>31</v>
      </c>
      <c r="C20" s="89">
        <v>39100</v>
      </c>
    </row>
    <row r="21" spans="2:3" ht="12.75">
      <c r="B21" s="46">
        <v>24</v>
      </c>
      <c r="C21" s="89">
        <v>39101</v>
      </c>
    </row>
    <row r="22" spans="2:3" ht="12.75">
      <c r="B22" s="46">
        <v>25</v>
      </c>
      <c r="C22" s="89">
        <v>39102</v>
      </c>
    </row>
    <row r="23" spans="2:3" ht="12.75">
      <c r="B23" s="46">
        <v>30</v>
      </c>
      <c r="C23" s="89">
        <v>39103</v>
      </c>
    </row>
    <row r="24" spans="2:3" ht="12.75">
      <c r="B24" s="46">
        <v>48</v>
      </c>
      <c r="C24" s="89">
        <v>39104</v>
      </c>
    </row>
    <row r="25" spans="2:3" ht="12.75">
      <c r="B25" s="46">
        <v>29</v>
      </c>
      <c r="C25" s="89">
        <v>39105</v>
      </c>
    </row>
    <row r="26" spans="2:3" ht="12.75">
      <c r="B26" s="46">
        <v>29</v>
      </c>
      <c r="C26" s="89">
        <v>39106</v>
      </c>
    </row>
    <row r="27" spans="2:3" ht="12.75">
      <c r="B27" s="46">
        <v>37</v>
      </c>
      <c r="C27" s="89">
        <v>39107</v>
      </c>
    </row>
    <row r="28" spans="2:3" ht="12.75">
      <c r="B28" s="46">
        <v>19</v>
      </c>
      <c r="C28" s="89">
        <v>39108</v>
      </c>
    </row>
    <row r="29" spans="2:3" ht="12.75">
      <c r="B29" s="46">
        <v>10</v>
      </c>
      <c r="C29" s="89">
        <v>39109</v>
      </c>
    </row>
    <row r="30" spans="2:3" ht="12.75">
      <c r="B30" s="46">
        <v>14</v>
      </c>
      <c r="C30" s="89">
        <v>39110</v>
      </c>
    </row>
    <row r="31" spans="2:3" ht="12.75">
      <c r="B31" s="46">
        <v>36</v>
      </c>
      <c r="C31" s="89">
        <v>39111</v>
      </c>
    </row>
    <row r="32" spans="2:3" ht="12.75">
      <c r="B32" s="46">
        <v>27</v>
      </c>
      <c r="C32" s="89">
        <v>39112</v>
      </c>
    </row>
    <row r="33" spans="2:3" ht="12.75">
      <c r="B33" s="46">
        <v>24</v>
      </c>
      <c r="C33" s="89">
        <v>39113</v>
      </c>
    </row>
    <row r="34" spans="2:3" ht="12.75">
      <c r="B34" s="46">
        <v>20</v>
      </c>
      <c r="C34" s="89">
        <v>39114</v>
      </c>
    </row>
    <row r="35" spans="2:3" ht="12.75">
      <c r="B35" s="46">
        <v>18</v>
      </c>
      <c r="C35" s="89">
        <v>39115</v>
      </c>
    </row>
    <row r="36" spans="2:3" ht="12.75">
      <c r="B36" s="46">
        <v>22</v>
      </c>
      <c r="C36" s="89">
        <v>39116</v>
      </c>
    </row>
    <row r="37" spans="2:3" ht="12.75">
      <c r="B37" s="46">
        <v>11</v>
      </c>
      <c r="C37" s="89">
        <v>39117</v>
      </c>
    </row>
    <row r="38" spans="2:3" ht="12.75">
      <c r="B38" s="46">
        <v>32</v>
      </c>
      <c r="C38" s="89">
        <v>39118</v>
      </c>
    </row>
    <row r="39" spans="2:3" ht="12.75">
      <c r="B39" s="46">
        <v>18</v>
      </c>
      <c r="C39" s="89">
        <v>39119</v>
      </c>
    </row>
    <row r="40" spans="2:3" ht="12.75">
      <c r="B40" s="46">
        <v>15</v>
      </c>
      <c r="C40" s="89">
        <v>39120</v>
      </c>
    </row>
    <row r="41" spans="2:3" ht="12.75">
      <c r="B41" s="46">
        <v>21</v>
      </c>
      <c r="C41" s="89">
        <v>39121</v>
      </c>
    </row>
    <row r="42" spans="2:3" ht="12.75">
      <c r="B42" s="46">
        <v>22</v>
      </c>
      <c r="C42" s="89">
        <v>39122</v>
      </c>
    </row>
    <row r="43" spans="2:3" ht="12.75">
      <c r="B43" s="46">
        <v>9</v>
      </c>
      <c r="C43" s="89">
        <v>39123</v>
      </c>
    </row>
    <row r="44" spans="2:3" ht="12.75">
      <c r="B44" s="46">
        <v>7</v>
      </c>
      <c r="C44" s="89">
        <v>39124</v>
      </c>
    </row>
    <row r="45" spans="2:3" ht="12.75">
      <c r="B45" s="46">
        <v>49</v>
      </c>
      <c r="C45" s="89">
        <v>39125</v>
      </c>
    </row>
    <row r="46" spans="2:3" ht="12.75">
      <c r="B46" s="46">
        <v>30</v>
      </c>
      <c r="C46" s="89">
        <v>39126</v>
      </c>
    </row>
    <row r="47" spans="2:3" ht="12.75">
      <c r="B47" s="46">
        <v>33</v>
      </c>
      <c r="C47" s="89">
        <v>39127</v>
      </c>
    </row>
    <row r="48" spans="2:3" ht="12.75">
      <c r="B48" s="46">
        <v>43</v>
      </c>
      <c r="C48" s="89">
        <v>39128</v>
      </c>
    </row>
    <row r="49" spans="2:3" ht="12.75">
      <c r="B49" s="46">
        <v>22</v>
      </c>
      <c r="C49" s="89">
        <v>39129</v>
      </c>
    </row>
    <row r="50" spans="2:3" ht="12.75">
      <c r="B50" s="46">
        <v>26</v>
      </c>
      <c r="C50" s="89">
        <v>39130</v>
      </c>
    </row>
    <row r="51" spans="2:3" ht="12.75">
      <c r="B51" s="46">
        <v>13</v>
      </c>
      <c r="C51" s="89">
        <v>39131</v>
      </c>
    </row>
    <row r="52" spans="2:3" ht="12.75">
      <c r="B52" s="46">
        <v>35</v>
      </c>
      <c r="C52" s="89">
        <v>39132</v>
      </c>
    </row>
    <row r="53" spans="2:3" ht="12.75">
      <c r="B53" s="46">
        <v>32</v>
      </c>
      <c r="C53" s="89">
        <v>39133</v>
      </c>
    </row>
    <row r="54" spans="2:3" ht="12.75">
      <c r="B54" s="46">
        <v>19</v>
      </c>
      <c r="C54" s="89">
        <v>39134</v>
      </c>
    </row>
    <row r="55" spans="2:3" ht="12.75">
      <c r="B55" s="46">
        <v>28</v>
      </c>
      <c r="C55" s="89">
        <v>39135</v>
      </c>
    </row>
    <row r="56" spans="2:3" ht="12.75">
      <c r="B56" s="46">
        <v>28</v>
      </c>
      <c r="C56" s="89">
        <v>39136</v>
      </c>
    </row>
    <row r="57" spans="2:3" ht="12.75">
      <c r="B57" s="46">
        <v>20</v>
      </c>
      <c r="C57" s="89">
        <v>39137</v>
      </c>
    </row>
    <row r="58" spans="2:3" ht="12.75">
      <c r="B58" s="46">
        <v>24</v>
      </c>
      <c r="C58" s="89">
        <v>39138</v>
      </c>
    </row>
    <row r="59" spans="2:3" ht="12.75">
      <c r="B59" s="46">
        <v>21</v>
      </c>
      <c r="C59" s="89">
        <v>39139</v>
      </c>
    </row>
    <row r="60" spans="2:3" ht="12.75">
      <c r="B60" s="46">
        <v>23</v>
      </c>
      <c r="C60" s="89">
        <v>39140</v>
      </c>
    </row>
    <row r="61" spans="2:3" ht="12.75">
      <c r="B61" s="46">
        <v>24</v>
      </c>
      <c r="C61" s="89">
        <v>39141</v>
      </c>
    </row>
    <row r="62" spans="2:3" ht="12.75">
      <c r="B62" s="46">
        <v>26</v>
      </c>
      <c r="C62" s="89">
        <v>39142</v>
      </c>
    </row>
    <row r="63" spans="2:3" ht="12.75">
      <c r="B63" s="46">
        <v>14</v>
      </c>
      <c r="C63" s="89">
        <v>39143</v>
      </c>
    </row>
    <row r="64" spans="2:3" ht="12.75">
      <c r="B64" s="46">
        <v>15</v>
      </c>
      <c r="C64" s="89">
        <v>39144</v>
      </c>
    </row>
    <row r="65" spans="2:3" ht="12.75">
      <c r="B65" s="46">
        <v>13</v>
      </c>
      <c r="C65" s="89">
        <v>39145</v>
      </c>
    </row>
    <row r="66" spans="2:3" ht="12.75">
      <c r="B66" s="46">
        <v>19</v>
      </c>
      <c r="C66" s="89">
        <v>39146</v>
      </c>
    </row>
    <row r="67" spans="2:3" ht="12.75">
      <c r="B67" s="46">
        <v>22</v>
      </c>
      <c r="C67" s="89">
        <v>39147</v>
      </c>
    </row>
    <row r="68" spans="2:3" ht="12.75">
      <c r="B68" s="46">
        <v>15</v>
      </c>
      <c r="C68" s="89">
        <v>39148</v>
      </c>
    </row>
    <row r="69" spans="2:3" ht="12.75">
      <c r="B69" s="46">
        <v>18</v>
      </c>
      <c r="C69" s="89">
        <v>39149</v>
      </c>
    </row>
    <row r="70" spans="2:3" ht="12.75">
      <c r="B70" s="46">
        <v>15</v>
      </c>
      <c r="C70" s="89">
        <v>39150</v>
      </c>
    </row>
    <row r="71" spans="2:3" ht="12.75">
      <c r="B71" s="46">
        <v>8</v>
      </c>
      <c r="C71" s="89">
        <v>39151</v>
      </c>
    </row>
    <row r="72" spans="2:3" ht="12.75">
      <c r="B72" s="46">
        <v>13</v>
      </c>
      <c r="C72" s="89">
        <v>39152</v>
      </c>
    </row>
    <row r="73" spans="2:3" ht="12.75">
      <c r="B73" s="46">
        <v>29</v>
      </c>
      <c r="C73" s="89">
        <v>39153</v>
      </c>
    </row>
    <row r="74" spans="2:3" ht="12.75">
      <c r="B74" s="46">
        <v>32</v>
      </c>
      <c r="C74" s="89">
        <v>39154</v>
      </c>
    </row>
    <row r="75" spans="2:3" ht="12.75">
      <c r="B75" s="46">
        <v>30</v>
      </c>
      <c r="C75" s="89">
        <v>39155</v>
      </c>
    </row>
    <row r="76" spans="2:3" ht="12.75">
      <c r="B76" s="46">
        <v>22</v>
      </c>
      <c r="C76" s="89">
        <v>39156</v>
      </c>
    </row>
    <row r="77" spans="2:3" ht="12.75">
      <c r="B77" s="46">
        <v>16</v>
      </c>
      <c r="C77" s="89">
        <v>39157</v>
      </c>
    </row>
    <row r="78" spans="2:3" ht="12.75">
      <c r="B78" s="46">
        <v>12</v>
      </c>
      <c r="C78" s="89">
        <v>39158</v>
      </c>
    </row>
    <row r="79" spans="2:3" ht="12.75">
      <c r="B79" s="46">
        <v>24</v>
      </c>
      <c r="C79" s="89">
        <v>39159</v>
      </c>
    </row>
    <row r="80" spans="2:3" ht="12.75">
      <c r="B80" s="46">
        <v>28</v>
      </c>
      <c r="C80" s="89">
        <v>39160</v>
      </c>
    </row>
    <row r="81" spans="2:3" ht="12.75">
      <c r="B81" s="46">
        <v>29</v>
      </c>
      <c r="C81" s="89">
        <v>39161</v>
      </c>
    </row>
    <row r="82" spans="2:3" ht="12.75">
      <c r="B82" s="46">
        <v>26</v>
      </c>
      <c r="C82" s="89">
        <v>39162</v>
      </c>
    </row>
    <row r="83" spans="2:3" ht="12.75">
      <c r="B83" s="46">
        <v>31</v>
      </c>
      <c r="C83" s="89">
        <v>39163</v>
      </c>
    </row>
    <row r="84" spans="2:3" ht="12.75">
      <c r="B84" s="46">
        <v>29</v>
      </c>
      <c r="C84" s="89">
        <v>39164</v>
      </c>
    </row>
    <row r="85" spans="2:3" ht="12.75">
      <c r="B85" s="46">
        <v>14</v>
      </c>
      <c r="C85" s="89">
        <v>39165</v>
      </c>
    </row>
    <row r="86" spans="2:3" ht="12.75">
      <c r="B86" s="46">
        <v>9</v>
      </c>
      <c r="C86" s="89">
        <v>39166</v>
      </c>
    </row>
    <row r="87" spans="2:3" ht="12.75">
      <c r="B87" s="46">
        <v>23</v>
      </c>
      <c r="C87" s="89">
        <v>39167</v>
      </c>
    </row>
    <row r="88" spans="2:3" ht="12.75">
      <c r="B88" s="46">
        <v>21</v>
      </c>
      <c r="C88" s="89">
        <v>39168</v>
      </c>
    </row>
    <row r="89" spans="2:3" ht="12.75">
      <c r="B89" s="46">
        <v>18</v>
      </c>
      <c r="C89" s="89">
        <v>39169</v>
      </c>
    </row>
    <row r="90" spans="2:3" ht="12.75">
      <c r="B90" s="46">
        <v>23</v>
      </c>
      <c r="C90" s="89">
        <v>39170</v>
      </c>
    </row>
    <row r="91" spans="2:3" ht="12.75">
      <c r="B91" s="46">
        <v>21</v>
      </c>
      <c r="C91" s="89">
        <v>39171</v>
      </c>
    </row>
    <row r="92" spans="2:3" ht="12.75">
      <c r="B92" s="46">
        <v>24</v>
      </c>
      <c r="C92" s="89">
        <v>39172</v>
      </c>
    </row>
    <row r="93" spans="2:3" ht="12.75">
      <c r="B93" s="46">
        <v>19</v>
      </c>
      <c r="C93" s="89">
        <v>39173</v>
      </c>
    </row>
    <row r="94" spans="2:3" ht="12.75">
      <c r="B94" s="46">
        <v>15</v>
      </c>
      <c r="C94" s="89">
        <v>39174</v>
      </c>
    </row>
    <row r="95" spans="2:3" ht="12.75">
      <c r="B95" s="46">
        <v>29</v>
      </c>
      <c r="C95" s="89">
        <v>39175</v>
      </c>
    </row>
    <row r="96" spans="2:3" ht="12.75">
      <c r="B96" s="46">
        <v>21</v>
      </c>
      <c r="C96" s="89">
        <v>39176</v>
      </c>
    </row>
    <row r="97" spans="2:3" ht="12.75">
      <c r="B97" s="46">
        <v>30</v>
      </c>
      <c r="C97" s="89">
        <v>39177</v>
      </c>
    </row>
    <row r="98" spans="2:3" ht="12.75">
      <c r="B98" s="46">
        <v>12</v>
      </c>
      <c r="C98" s="89">
        <v>39178</v>
      </c>
    </row>
    <row r="99" spans="2:3" ht="12.75">
      <c r="B99" s="46">
        <v>5</v>
      </c>
      <c r="C99" s="89">
        <v>39179</v>
      </c>
    </row>
    <row r="100" spans="2:3" ht="12.75">
      <c r="B100" s="46">
        <v>6</v>
      </c>
      <c r="C100" s="89">
        <v>39180</v>
      </c>
    </row>
    <row r="101" spans="2:3" ht="12.75">
      <c r="B101" s="46">
        <v>9</v>
      </c>
      <c r="C101" s="89">
        <v>39181</v>
      </c>
    </row>
    <row r="102" spans="2:3" ht="12.75">
      <c r="B102" s="46">
        <v>39</v>
      </c>
      <c r="C102" s="89">
        <v>39182</v>
      </c>
    </row>
    <row r="103" spans="2:3" ht="12.75">
      <c r="B103" s="46">
        <v>34</v>
      </c>
      <c r="C103" s="89">
        <v>39183</v>
      </c>
    </row>
    <row r="104" spans="2:3" ht="12.75">
      <c r="B104" s="46">
        <v>25</v>
      </c>
      <c r="C104" s="89">
        <v>39184</v>
      </c>
    </row>
    <row r="105" spans="2:3" ht="12.75">
      <c r="B105" s="46">
        <v>22</v>
      </c>
      <c r="C105" s="89">
        <v>39185</v>
      </c>
    </row>
    <row r="106" spans="2:3" ht="12.75">
      <c r="B106" s="46">
        <v>29</v>
      </c>
      <c r="C106" s="89">
        <v>39186</v>
      </c>
    </row>
    <row r="107" spans="2:3" ht="12.75">
      <c r="B107" s="46">
        <v>47</v>
      </c>
      <c r="C107" s="89">
        <v>39187</v>
      </c>
    </row>
    <row r="108" spans="2:3" ht="12.75">
      <c r="B108" s="46">
        <v>38</v>
      </c>
      <c r="C108" s="89">
        <v>39188</v>
      </c>
    </row>
    <row r="109" spans="2:3" ht="12.75">
      <c r="B109" s="46">
        <v>24</v>
      </c>
      <c r="C109" s="89">
        <v>39189</v>
      </c>
    </row>
    <row r="110" spans="2:3" ht="12.75">
      <c r="B110" s="46">
        <v>39</v>
      </c>
      <c r="C110" s="89">
        <v>39190</v>
      </c>
    </row>
    <row r="111" spans="2:3" ht="12.75">
      <c r="B111" s="46">
        <v>28</v>
      </c>
      <c r="C111" s="89">
        <v>39191</v>
      </c>
    </row>
    <row r="112" spans="2:3" ht="12.75">
      <c r="B112" s="46">
        <v>28</v>
      </c>
      <c r="C112" s="89">
        <v>39192</v>
      </c>
    </row>
    <row r="113" spans="2:3" ht="12.75">
      <c r="B113" s="46">
        <v>25</v>
      </c>
      <c r="C113" s="89">
        <v>39193</v>
      </c>
    </row>
    <row r="114" spans="2:3" ht="12.75">
      <c r="B114" s="46">
        <v>27</v>
      </c>
      <c r="C114" s="89">
        <v>39194</v>
      </c>
    </row>
    <row r="115" spans="2:3" ht="12.75">
      <c r="B115" s="46">
        <v>37</v>
      </c>
      <c r="C115" s="89">
        <v>39195</v>
      </c>
    </row>
    <row r="116" spans="2:3" ht="12.75">
      <c r="B116" s="46">
        <v>32</v>
      </c>
      <c r="C116" s="89">
        <v>39196</v>
      </c>
    </row>
    <row r="117" spans="2:3" ht="12.75">
      <c r="B117" s="46">
        <v>28</v>
      </c>
      <c r="C117" s="89">
        <v>39197</v>
      </c>
    </row>
    <row r="118" spans="2:3" ht="12.75">
      <c r="B118" s="46">
        <v>33</v>
      </c>
      <c r="C118" s="89">
        <v>39198</v>
      </c>
    </row>
    <row r="119" spans="2:3" ht="12.75">
      <c r="B119" s="46">
        <v>18</v>
      </c>
      <c r="C119" s="89">
        <v>39199</v>
      </c>
    </row>
    <row r="120" spans="2:3" ht="12.75">
      <c r="B120" s="46">
        <v>13</v>
      </c>
      <c r="C120" s="89">
        <v>39200</v>
      </c>
    </row>
    <row r="121" spans="2:3" ht="12.75">
      <c r="B121" s="46">
        <v>18</v>
      </c>
      <c r="C121" s="89">
        <v>39201</v>
      </c>
    </row>
    <row r="122" spans="2:3" ht="12.75">
      <c r="B122" s="46">
        <v>36</v>
      </c>
      <c r="C122" s="89">
        <v>39202</v>
      </c>
    </row>
    <row r="123" spans="2:3" ht="12.75">
      <c r="B123" s="46">
        <v>25</v>
      </c>
      <c r="C123" s="89">
        <v>39203</v>
      </c>
    </row>
    <row r="124" spans="2:3" ht="12.75">
      <c r="B124" s="46">
        <v>41</v>
      </c>
      <c r="C124" s="89">
        <v>39204</v>
      </c>
    </row>
    <row r="125" spans="2:3" ht="12.75">
      <c r="B125" s="46">
        <v>23</v>
      </c>
      <c r="C125" s="89">
        <v>39205</v>
      </c>
    </row>
    <row r="126" spans="2:3" ht="12.75">
      <c r="B126" s="46">
        <v>23</v>
      </c>
      <c r="C126" s="89">
        <v>39206</v>
      </c>
    </row>
    <row r="127" spans="2:3" ht="12.75">
      <c r="B127" s="46">
        <v>20</v>
      </c>
      <c r="C127" s="89">
        <v>39207</v>
      </c>
    </row>
    <row r="128" spans="2:3" ht="12.75">
      <c r="B128" s="46">
        <v>9</v>
      </c>
      <c r="C128" s="89">
        <v>39208</v>
      </c>
    </row>
    <row r="129" spans="2:3" ht="12.75">
      <c r="B129" s="46">
        <v>10</v>
      </c>
      <c r="C129" s="89">
        <v>39209</v>
      </c>
    </row>
    <row r="130" spans="2:3" ht="12.75">
      <c r="B130" s="46">
        <v>11</v>
      </c>
      <c r="C130" s="89">
        <v>39210</v>
      </c>
    </row>
    <row r="131" spans="2:3" ht="12.75">
      <c r="B131" s="46">
        <v>30</v>
      </c>
      <c r="C131" s="89">
        <v>39211</v>
      </c>
    </row>
    <row r="132" spans="2:3" ht="12.75">
      <c r="B132" s="46">
        <v>30</v>
      </c>
      <c r="C132" s="89">
        <v>39212</v>
      </c>
    </row>
    <row r="133" spans="2:3" ht="12.75">
      <c r="B133" s="46">
        <v>25</v>
      </c>
      <c r="C133" s="89">
        <v>39213</v>
      </c>
    </row>
    <row r="134" spans="2:3" ht="12.75">
      <c r="B134" s="46">
        <v>26</v>
      </c>
      <c r="C134" s="89">
        <v>39214</v>
      </c>
    </row>
    <row r="135" spans="2:3" ht="12.75">
      <c r="B135" s="46">
        <v>25</v>
      </c>
      <c r="C135" s="89">
        <v>39215</v>
      </c>
    </row>
    <row r="136" spans="2:3" ht="12.75">
      <c r="B136" s="46">
        <v>34</v>
      </c>
      <c r="C136" s="89">
        <v>39216</v>
      </c>
    </row>
    <row r="137" spans="2:3" ht="12.75">
      <c r="B137" s="46">
        <v>32</v>
      </c>
      <c r="C137" s="89">
        <v>39217</v>
      </c>
    </row>
    <row r="138" spans="2:3" ht="12.75">
      <c r="B138" s="46">
        <v>41</v>
      </c>
      <c r="C138" s="89">
        <v>39218</v>
      </c>
    </row>
    <row r="139" spans="2:3" ht="12.75">
      <c r="B139" s="46">
        <v>39</v>
      </c>
      <c r="C139" s="89">
        <v>39219</v>
      </c>
    </row>
    <row r="140" spans="2:3" ht="12.75">
      <c r="B140" s="46">
        <v>31</v>
      </c>
      <c r="C140" s="89">
        <v>39220</v>
      </c>
    </row>
    <row r="141" spans="2:3" ht="12.75">
      <c r="B141" s="46">
        <v>11</v>
      </c>
      <c r="C141" s="89">
        <v>39221</v>
      </c>
    </row>
    <row r="142" spans="2:3" ht="12.75">
      <c r="B142" s="46">
        <v>13</v>
      </c>
      <c r="C142" s="89">
        <v>39222</v>
      </c>
    </row>
    <row r="143" spans="2:3" ht="12.75">
      <c r="B143" s="46">
        <v>33</v>
      </c>
      <c r="C143" s="89">
        <v>39223</v>
      </c>
    </row>
    <row r="144" spans="2:3" ht="12.75">
      <c r="B144" s="46">
        <v>24</v>
      </c>
      <c r="C144" s="89">
        <v>39224</v>
      </c>
    </row>
    <row r="145" spans="2:3" ht="12.75">
      <c r="B145" s="46">
        <v>28</v>
      </c>
      <c r="C145" s="89">
        <v>39225</v>
      </c>
    </row>
    <row r="146" spans="2:3" ht="12.75">
      <c r="B146" s="46">
        <v>31</v>
      </c>
      <c r="C146" s="89">
        <v>39226</v>
      </c>
    </row>
    <row r="147" spans="2:3" ht="12.75">
      <c r="B147" s="46">
        <v>29</v>
      </c>
      <c r="C147" s="89">
        <v>39227</v>
      </c>
    </row>
    <row r="148" spans="2:3" ht="12.75">
      <c r="B148" s="46">
        <v>13</v>
      </c>
      <c r="C148" s="89">
        <v>39228</v>
      </c>
    </row>
    <row r="149" spans="2:3" ht="12.75">
      <c r="B149" s="46">
        <v>20</v>
      </c>
      <c r="C149" s="89">
        <v>39229</v>
      </c>
    </row>
    <row r="150" spans="2:3" ht="12.75">
      <c r="B150" s="46">
        <v>37</v>
      </c>
      <c r="C150" s="89">
        <v>39230</v>
      </c>
    </row>
    <row r="151" spans="2:3" ht="12.75">
      <c r="B151" s="46">
        <v>27</v>
      </c>
      <c r="C151" s="89">
        <v>39231</v>
      </c>
    </row>
    <row r="152" spans="2:3" ht="12.75">
      <c r="B152" s="46">
        <v>19</v>
      </c>
      <c r="C152" s="89">
        <v>39232</v>
      </c>
    </row>
    <row r="153" spans="2:3" ht="12.75">
      <c r="B153" s="46">
        <v>24</v>
      </c>
      <c r="C153" s="89">
        <v>39233</v>
      </c>
    </row>
    <row r="154" spans="2:3" ht="12.75">
      <c r="B154" s="46">
        <v>15</v>
      </c>
      <c r="C154" s="89">
        <v>39234</v>
      </c>
    </row>
    <row r="155" spans="2:3" ht="12.75">
      <c r="B155" s="46">
        <v>8</v>
      </c>
      <c r="C155" s="89">
        <v>39235</v>
      </c>
    </row>
    <row r="156" spans="2:3" ht="12.75">
      <c r="B156" s="46">
        <v>10</v>
      </c>
      <c r="C156" s="89">
        <v>39236</v>
      </c>
    </row>
    <row r="157" spans="2:3" ht="12.75">
      <c r="B157" s="46">
        <v>40</v>
      </c>
      <c r="C157" s="89">
        <v>39237</v>
      </c>
    </row>
    <row r="158" spans="2:3" ht="12.75">
      <c r="B158" s="46">
        <v>46</v>
      </c>
      <c r="C158" s="89">
        <v>39238</v>
      </c>
    </row>
    <row r="159" spans="2:3" ht="12.75">
      <c r="B159" s="46">
        <v>33</v>
      </c>
      <c r="C159" s="89">
        <v>39239</v>
      </c>
    </row>
    <row r="160" spans="2:3" ht="12.75">
      <c r="B160" s="46">
        <v>49</v>
      </c>
      <c r="C160" s="89">
        <v>39240</v>
      </c>
    </row>
    <row r="161" spans="2:3" ht="12.75">
      <c r="B161" s="46">
        <v>45</v>
      </c>
      <c r="C161" s="89">
        <v>39241</v>
      </c>
    </row>
    <row r="162" spans="2:3" ht="12.75">
      <c r="B162" s="46">
        <v>15</v>
      </c>
      <c r="C162" s="89">
        <v>39242</v>
      </c>
    </row>
    <row r="163" spans="2:3" ht="12.75">
      <c r="B163" s="46">
        <v>18</v>
      </c>
      <c r="C163" s="89">
        <v>39243</v>
      </c>
    </row>
    <row r="164" spans="2:3" ht="12.75">
      <c r="B164" s="46">
        <v>88</v>
      </c>
      <c r="C164" s="89">
        <v>39244</v>
      </c>
    </row>
    <row r="165" spans="2:3" ht="12.75">
      <c r="B165" s="46">
        <v>50</v>
      </c>
      <c r="C165" s="89">
        <v>39245</v>
      </c>
    </row>
    <row r="166" spans="2:3" ht="12.75">
      <c r="B166" s="46">
        <v>54</v>
      </c>
      <c r="C166" s="89">
        <v>39246</v>
      </c>
    </row>
    <row r="167" spans="2:3" ht="12.75">
      <c r="B167" s="46">
        <v>49</v>
      </c>
      <c r="C167" s="89">
        <v>39247</v>
      </c>
    </row>
    <row r="168" spans="2:3" ht="12.75">
      <c r="B168" s="46">
        <v>37</v>
      </c>
      <c r="C168" s="89">
        <v>39248</v>
      </c>
    </row>
    <row r="169" spans="2:3" ht="12.75">
      <c r="B169" s="46">
        <v>14</v>
      </c>
      <c r="C169" s="89">
        <v>39249</v>
      </c>
    </row>
    <row r="170" spans="2:3" ht="12.75">
      <c r="B170" s="46">
        <v>17</v>
      </c>
      <c r="C170" s="89">
        <v>39250</v>
      </c>
    </row>
    <row r="171" spans="2:3" ht="12.75">
      <c r="B171" s="46">
        <v>53</v>
      </c>
      <c r="C171" s="89">
        <v>39251</v>
      </c>
    </row>
    <row r="172" spans="2:3" ht="12.75">
      <c r="B172" s="46">
        <v>32</v>
      </c>
      <c r="C172" s="89">
        <v>39252</v>
      </c>
    </row>
    <row r="173" spans="2:3" ht="12.75">
      <c r="B173" s="46">
        <v>43</v>
      </c>
      <c r="C173" s="89">
        <v>39253</v>
      </c>
    </row>
    <row r="174" spans="2:3" ht="12.75">
      <c r="B174" s="46">
        <v>43</v>
      </c>
      <c r="C174" s="89">
        <v>39254</v>
      </c>
    </row>
    <row r="175" spans="2:3" ht="12.75">
      <c r="B175" s="46">
        <v>32</v>
      </c>
      <c r="C175" s="89">
        <v>39255</v>
      </c>
    </row>
    <row r="176" spans="2:3" ht="12.75">
      <c r="B176" s="46">
        <v>13</v>
      </c>
      <c r="C176" s="89">
        <v>39256</v>
      </c>
    </row>
    <row r="177" spans="2:3" ht="12.75">
      <c r="B177" s="46">
        <v>24</v>
      </c>
      <c r="C177" s="89">
        <v>39257</v>
      </c>
    </row>
    <row r="178" spans="2:3" ht="12.75">
      <c r="B178" s="46">
        <v>38</v>
      </c>
      <c r="C178" s="89">
        <v>39258</v>
      </c>
    </row>
    <row r="179" spans="2:3" ht="12.75">
      <c r="B179" s="46">
        <v>33</v>
      </c>
      <c r="C179" s="89">
        <v>39259</v>
      </c>
    </row>
    <row r="180" spans="2:3" ht="12.75">
      <c r="B180" s="46">
        <v>36</v>
      </c>
      <c r="C180" s="89">
        <v>39260</v>
      </c>
    </row>
    <row r="181" spans="2:3" ht="12.75">
      <c r="B181" s="46">
        <v>50</v>
      </c>
      <c r="C181" s="89">
        <v>39261</v>
      </c>
    </row>
    <row r="182" spans="2:3" ht="12.75">
      <c r="B182" s="46">
        <v>41</v>
      </c>
      <c r="C182" s="89">
        <v>39262</v>
      </c>
    </row>
    <row r="183" spans="2:3" ht="12.75">
      <c r="B183" s="46">
        <v>23</v>
      </c>
      <c r="C183" s="89">
        <v>39263</v>
      </c>
    </row>
    <row r="184" spans="2:3" ht="12.75">
      <c r="B184" s="46">
        <v>33</v>
      </c>
      <c r="C184" s="89">
        <v>39264</v>
      </c>
    </row>
    <row r="185" spans="2:3" ht="12.75">
      <c r="B185" s="46">
        <v>44</v>
      </c>
      <c r="C185" s="89">
        <v>39265</v>
      </c>
    </row>
    <row r="186" spans="2:3" ht="12.75">
      <c r="B186" s="46">
        <v>35</v>
      </c>
      <c r="C186" s="89">
        <v>39266</v>
      </c>
    </row>
    <row r="187" spans="2:3" ht="12.75">
      <c r="B187" s="46">
        <v>40</v>
      </c>
      <c r="C187" s="89">
        <v>39267</v>
      </c>
    </row>
    <row r="188" spans="2:3" ht="12.75">
      <c r="B188" s="46">
        <v>21</v>
      </c>
      <c r="C188" s="89">
        <v>39268</v>
      </c>
    </row>
    <row r="189" spans="2:3" ht="12.75">
      <c r="B189" s="46">
        <v>25</v>
      </c>
      <c r="C189" s="89">
        <v>39269</v>
      </c>
    </row>
    <row r="190" spans="2:3" ht="12.75">
      <c r="B190" s="46">
        <v>11</v>
      </c>
      <c r="C190" s="89">
        <v>39270</v>
      </c>
    </row>
    <row r="191" spans="2:3" ht="12.75">
      <c r="B191" s="46">
        <v>11</v>
      </c>
      <c r="C191" s="89">
        <v>39271</v>
      </c>
    </row>
    <row r="192" spans="2:3" ht="12.75">
      <c r="B192" s="46">
        <v>42</v>
      </c>
      <c r="C192" s="89">
        <v>39272</v>
      </c>
    </row>
    <row r="193" spans="2:3" ht="12.75">
      <c r="B193" s="46">
        <v>55</v>
      </c>
      <c r="C193" s="89">
        <v>39273</v>
      </c>
    </row>
    <row r="194" spans="2:3" ht="12.75">
      <c r="B194" s="46">
        <v>49</v>
      </c>
      <c r="C194" s="89">
        <v>39274</v>
      </c>
    </row>
    <row r="195" spans="2:3" ht="12.75">
      <c r="B195" s="46">
        <v>40</v>
      </c>
      <c r="C195" s="89">
        <v>39275</v>
      </c>
    </row>
    <row r="196" spans="2:3" ht="12.75">
      <c r="B196" s="46">
        <v>38</v>
      </c>
      <c r="C196" s="89">
        <v>39276</v>
      </c>
    </row>
    <row r="197" spans="2:3" ht="12.75">
      <c r="B197" s="46">
        <v>15</v>
      </c>
      <c r="C197" s="89">
        <v>39277</v>
      </c>
    </row>
    <row r="198" spans="2:3" ht="12.75">
      <c r="B198" s="46">
        <v>16</v>
      </c>
      <c r="C198" s="89">
        <v>39278</v>
      </c>
    </row>
    <row r="199" spans="2:3" ht="12.75">
      <c r="B199" s="46">
        <v>37</v>
      </c>
      <c r="C199" s="89">
        <v>39279</v>
      </c>
    </row>
    <row r="200" spans="2:3" ht="12.75">
      <c r="B200" s="46">
        <v>31</v>
      </c>
      <c r="C200" s="89">
        <v>39280</v>
      </c>
    </row>
    <row r="201" spans="2:3" ht="12.75">
      <c r="B201" s="46">
        <v>49</v>
      </c>
      <c r="C201" s="89">
        <v>39281</v>
      </c>
    </row>
    <row r="202" spans="2:3" ht="12.75">
      <c r="B202" s="46">
        <v>42</v>
      </c>
      <c r="C202" s="89">
        <v>39282</v>
      </c>
    </row>
    <row r="203" spans="2:3" ht="12.75">
      <c r="B203" s="46">
        <v>36</v>
      </c>
      <c r="C203" s="89">
        <v>39283</v>
      </c>
    </row>
    <row r="204" spans="2:3" ht="12.75">
      <c r="B204" s="46">
        <v>17</v>
      </c>
      <c r="C204" s="89">
        <v>39284</v>
      </c>
    </row>
    <row r="205" spans="2:3" ht="12.75">
      <c r="B205" s="46">
        <v>17</v>
      </c>
      <c r="C205" s="89">
        <v>39285</v>
      </c>
    </row>
    <row r="206" spans="2:3" ht="12.75">
      <c r="B206" s="46">
        <v>36</v>
      </c>
      <c r="C206" s="89">
        <v>39286</v>
      </c>
    </row>
    <row r="207" spans="2:3" ht="12.75">
      <c r="B207" s="46">
        <v>35</v>
      </c>
      <c r="C207" s="89">
        <v>39287</v>
      </c>
    </row>
    <row r="208" spans="2:3" ht="12.75">
      <c r="B208" s="46">
        <v>23</v>
      </c>
      <c r="C208" s="89">
        <v>39288</v>
      </c>
    </row>
    <row r="209" spans="2:3" ht="12.75">
      <c r="B209" s="46">
        <v>36</v>
      </c>
      <c r="C209" s="89">
        <v>39289</v>
      </c>
    </row>
    <row r="210" spans="2:3" ht="12.75">
      <c r="B210" s="46">
        <v>35</v>
      </c>
      <c r="C210" s="89">
        <v>39290</v>
      </c>
    </row>
    <row r="211" spans="2:3" ht="12.75">
      <c r="B211" s="46">
        <v>13</v>
      </c>
      <c r="C211" s="89">
        <v>39291</v>
      </c>
    </row>
    <row r="212" spans="2:3" ht="12.75">
      <c r="B212" s="46">
        <v>18</v>
      </c>
      <c r="C212" s="89">
        <v>39292</v>
      </c>
    </row>
    <row r="213" spans="2:3" ht="12.75">
      <c r="B213" s="46">
        <v>39</v>
      </c>
      <c r="C213" s="89">
        <v>39293</v>
      </c>
    </row>
    <row r="214" spans="2:3" ht="12.75">
      <c r="B214" s="46">
        <v>54</v>
      </c>
      <c r="C214" s="89">
        <v>39294</v>
      </c>
    </row>
    <row r="215" spans="2:3" ht="12.75">
      <c r="B215" s="46">
        <v>39</v>
      </c>
      <c r="C215" s="89">
        <v>39295</v>
      </c>
    </row>
    <row r="216" spans="2:3" ht="12.75">
      <c r="B216" s="46">
        <v>38</v>
      </c>
      <c r="C216" s="89">
        <v>39296</v>
      </c>
    </row>
    <row r="217" spans="2:3" ht="12.75">
      <c r="B217" s="46">
        <v>38</v>
      </c>
      <c r="C217" s="89">
        <v>39297</v>
      </c>
    </row>
    <row r="218" spans="2:3" ht="12.75">
      <c r="B218" s="46">
        <v>25</v>
      </c>
      <c r="C218" s="89">
        <v>39298</v>
      </c>
    </row>
    <row r="219" spans="2:3" ht="12.75">
      <c r="B219" s="46">
        <v>21</v>
      </c>
      <c r="C219" s="89">
        <v>39299</v>
      </c>
    </row>
    <row r="220" spans="2:3" ht="12.75">
      <c r="B220" s="46">
        <v>49</v>
      </c>
      <c r="C220" s="89">
        <v>39300</v>
      </c>
    </row>
    <row r="221" spans="2:3" ht="12.75">
      <c r="B221" s="46">
        <v>45</v>
      </c>
      <c r="C221" s="89">
        <v>39301</v>
      </c>
    </row>
    <row r="222" spans="2:3" ht="12.75">
      <c r="B222" s="46">
        <v>34</v>
      </c>
      <c r="C222" s="89">
        <v>39302</v>
      </c>
    </row>
    <row r="223" spans="2:3" ht="12.75">
      <c r="B223" s="46">
        <v>48</v>
      </c>
      <c r="C223" s="89">
        <v>39303</v>
      </c>
    </row>
    <row r="224" spans="2:3" ht="12.75">
      <c r="B224" s="46">
        <v>42</v>
      </c>
      <c r="C224" s="89">
        <v>39304</v>
      </c>
    </row>
    <row r="225" spans="2:3" ht="12.75">
      <c r="B225" s="46">
        <v>18</v>
      </c>
      <c r="C225" s="89">
        <v>39305</v>
      </c>
    </row>
    <row r="226" spans="2:3" ht="12.75">
      <c r="B226" s="46">
        <v>25</v>
      </c>
      <c r="C226" s="89">
        <v>39306</v>
      </c>
    </row>
    <row r="227" spans="2:3" ht="12.75">
      <c r="B227" s="46">
        <v>36</v>
      </c>
      <c r="C227" s="89">
        <v>39307</v>
      </c>
    </row>
    <row r="228" spans="2:3" ht="12.75">
      <c r="B228" s="46">
        <v>33</v>
      </c>
      <c r="C228" s="89">
        <v>39308</v>
      </c>
    </row>
    <row r="229" spans="2:3" ht="12.75">
      <c r="B229" s="46">
        <v>33</v>
      </c>
      <c r="C229" s="89">
        <v>39309</v>
      </c>
    </row>
    <row r="230" spans="2:3" ht="12.75">
      <c r="B230" s="46">
        <v>33</v>
      </c>
      <c r="C230" s="89">
        <v>39310</v>
      </c>
    </row>
    <row r="231" spans="2:3" ht="12.75">
      <c r="B231" s="46">
        <v>32</v>
      </c>
      <c r="C231" s="89">
        <v>39311</v>
      </c>
    </row>
    <row r="232" spans="2:3" ht="12.75">
      <c r="B232" s="46">
        <v>8</v>
      </c>
      <c r="C232" s="89">
        <v>39312</v>
      </c>
    </row>
    <row r="233" spans="2:3" ht="12.75">
      <c r="B233" s="46">
        <v>17</v>
      </c>
      <c r="C233" s="89">
        <v>39313</v>
      </c>
    </row>
    <row r="234" spans="2:3" ht="12.75">
      <c r="B234" s="46">
        <v>21</v>
      </c>
      <c r="C234" s="89">
        <v>39314</v>
      </c>
    </row>
    <row r="235" spans="2:3" ht="12.75">
      <c r="B235" s="46">
        <v>45</v>
      </c>
      <c r="C235" s="89">
        <v>39315</v>
      </c>
    </row>
    <row r="236" spans="2:3" ht="12.75">
      <c r="B236" s="46">
        <v>30</v>
      </c>
      <c r="C236" s="89">
        <v>39316</v>
      </c>
    </row>
    <row r="237" spans="2:3" ht="12.75">
      <c r="B237" s="46">
        <v>34</v>
      </c>
      <c r="C237" s="89">
        <v>39317</v>
      </c>
    </row>
    <row r="238" spans="2:3" ht="12.75">
      <c r="B238" s="46">
        <v>19</v>
      </c>
      <c r="C238" s="89">
        <v>39318</v>
      </c>
    </row>
    <row r="239" spans="2:3" ht="12.75">
      <c r="B239" s="46">
        <v>19</v>
      </c>
      <c r="C239" s="89">
        <v>39319</v>
      </c>
    </row>
    <row r="240" spans="2:3" ht="12.75">
      <c r="B240" s="46">
        <v>29</v>
      </c>
      <c r="C240" s="89">
        <v>39320</v>
      </c>
    </row>
    <row r="241" spans="2:3" ht="12.75">
      <c r="B241" s="46">
        <v>31</v>
      </c>
      <c r="C241" s="89">
        <v>39321</v>
      </c>
    </row>
    <row r="242" spans="2:3" ht="12.75">
      <c r="B242" s="46">
        <v>22</v>
      </c>
      <c r="C242" s="89">
        <v>39322</v>
      </c>
    </row>
    <row r="243" spans="2:3" ht="12.75">
      <c r="B243" s="46">
        <v>34</v>
      </c>
      <c r="C243" s="89">
        <v>39323</v>
      </c>
    </row>
    <row r="244" spans="2:3" ht="12.75">
      <c r="B244" s="46">
        <v>40</v>
      </c>
      <c r="C244" s="89">
        <v>39324</v>
      </c>
    </row>
    <row r="245" spans="2:3" ht="12.75">
      <c r="B245" s="46">
        <v>43</v>
      </c>
      <c r="C245" s="89">
        <v>39325</v>
      </c>
    </row>
    <row r="246" spans="2:3" ht="12.75">
      <c r="B246" s="46">
        <v>49</v>
      </c>
      <c r="C246" s="89">
        <v>39326</v>
      </c>
    </row>
    <row r="247" spans="2:3" ht="12.75">
      <c r="B247" s="46">
        <v>53</v>
      </c>
      <c r="C247" s="89">
        <v>39327</v>
      </c>
    </row>
    <row r="248" spans="2:3" ht="12.75">
      <c r="B248" s="46">
        <v>53</v>
      </c>
      <c r="C248" s="89">
        <v>39328</v>
      </c>
    </row>
    <row r="249" spans="2:3" ht="12.75">
      <c r="B249" s="46">
        <v>52</v>
      </c>
      <c r="C249" s="89">
        <v>39329</v>
      </c>
    </row>
    <row r="250" spans="2:3" ht="12.75">
      <c r="B250" s="46">
        <v>60</v>
      </c>
      <c r="C250" s="89">
        <v>39330</v>
      </c>
    </row>
    <row r="251" spans="2:3" ht="12.75">
      <c r="B251" s="46">
        <v>70</v>
      </c>
      <c r="C251" s="89">
        <v>39331</v>
      </c>
    </row>
    <row r="252" spans="2:3" ht="12.75">
      <c r="B252" s="46">
        <v>205</v>
      </c>
      <c r="C252" s="89">
        <v>39332</v>
      </c>
    </row>
    <row r="253" spans="2:3" ht="12.75">
      <c r="B253" s="46">
        <v>95</v>
      </c>
      <c r="C253" s="89">
        <v>39333</v>
      </c>
    </row>
    <row r="254" spans="2:3" ht="12.75">
      <c r="B254" s="46">
        <v>67</v>
      </c>
      <c r="C254" s="89">
        <v>39334</v>
      </c>
    </row>
    <row r="255" spans="2:3" ht="12.75">
      <c r="B255" s="46">
        <v>116</v>
      </c>
      <c r="C255" s="89">
        <v>39335</v>
      </c>
    </row>
    <row r="256" spans="2:3" ht="12.75">
      <c r="B256" s="46">
        <v>97</v>
      </c>
      <c r="C256" s="89">
        <v>39336</v>
      </c>
    </row>
    <row r="257" spans="2:3" ht="12.75">
      <c r="B257" s="46">
        <v>73</v>
      </c>
      <c r="C257" s="89">
        <v>39337</v>
      </c>
    </row>
    <row r="258" spans="2:3" ht="12.75">
      <c r="B258" s="46">
        <v>46</v>
      </c>
      <c r="C258" s="89">
        <v>39338</v>
      </c>
    </row>
    <row r="259" spans="2:3" ht="12.75">
      <c r="B259" s="46">
        <v>39</v>
      </c>
      <c r="C259" s="89">
        <v>39339</v>
      </c>
    </row>
    <row r="260" spans="2:3" ht="12.75">
      <c r="B260" s="46">
        <v>20</v>
      </c>
      <c r="C260" s="89">
        <v>39340</v>
      </c>
    </row>
    <row r="261" spans="2:3" ht="12.75">
      <c r="B261" s="46">
        <v>33</v>
      </c>
      <c r="C261" s="89">
        <v>39341</v>
      </c>
    </row>
    <row r="262" spans="2:3" ht="12.75">
      <c r="B262" s="46">
        <v>70</v>
      </c>
      <c r="C262" s="89">
        <v>39342</v>
      </c>
    </row>
    <row r="263" spans="2:3" ht="12.75">
      <c r="B263" s="46">
        <v>65</v>
      </c>
      <c r="C263" s="89">
        <v>39343</v>
      </c>
    </row>
    <row r="264" spans="2:3" ht="12.75">
      <c r="B264" s="46">
        <v>50</v>
      </c>
      <c r="C264" s="89">
        <v>39344</v>
      </c>
    </row>
    <row r="265" spans="2:3" ht="12.75">
      <c r="B265" s="46">
        <v>56</v>
      </c>
      <c r="C265" s="89">
        <v>39345</v>
      </c>
    </row>
    <row r="266" spans="2:3" ht="12.75">
      <c r="B266" s="46">
        <v>31</v>
      </c>
      <c r="C266" s="89">
        <v>39346</v>
      </c>
    </row>
    <row r="267" spans="2:3" ht="12.75">
      <c r="B267" s="46">
        <v>14</v>
      </c>
      <c r="C267" s="89">
        <v>39347</v>
      </c>
    </row>
    <row r="268" spans="2:3" ht="12.75">
      <c r="B268" s="46">
        <v>20</v>
      </c>
      <c r="C268" s="89">
        <v>39348</v>
      </c>
    </row>
    <row r="269" spans="2:3" ht="12.75">
      <c r="B269" s="46">
        <v>45</v>
      </c>
      <c r="C269" s="89">
        <v>39349</v>
      </c>
    </row>
    <row r="270" spans="2:3" ht="12.75">
      <c r="B270" s="46">
        <v>44</v>
      </c>
      <c r="C270" s="89">
        <v>39350</v>
      </c>
    </row>
    <row r="271" spans="2:3" ht="12.75">
      <c r="B271" s="46">
        <v>41</v>
      </c>
      <c r="C271" s="89">
        <v>39351</v>
      </c>
    </row>
    <row r="272" spans="2:3" ht="12.75">
      <c r="B272" s="46">
        <v>57</v>
      </c>
      <c r="C272" s="89">
        <v>39352</v>
      </c>
    </row>
    <row r="273" spans="2:3" ht="12.75">
      <c r="B273" s="46">
        <v>33</v>
      </c>
      <c r="C273" s="89">
        <v>39353</v>
      </c>
    </row>
    <row r="274" spans="2:3" ht="12.75">
      <c r="B274" s="46">
        <v>16</v>
      </c>
      <c r="C274" s="89">
        <v>39354</v>
      </c>
    </row>
    <row r="275" spans="2:3" ht="12.75">
      <c r="B275" s="46">
        <v>22</v>
      </c>
      <c r="C275" s="89">
        <v>39355</v>
      </c>
    </row>
    <row r="276" spans="2:3" ht="12.75">
      <c r="B276" s="46">
        <v>47</v>
      </c>
      <c r="C276" s="89">
        <v>39356</v>
      </c>
    </row>
    <row r="277" spans="2:3" ht="12.75">
      <c r="B277" s="46">
        <v>38</v>
      </c>
      <c r="C277" s="89">
        <v>39357</v>
      </c>
    </row>
    <row r="278" spans="2:3" ht="12.75">
      <c r="B278" s="46">
        <v>30</v>
      </c>
      <c r="C278" s="89">
        <v>39358</v>
      </c>
    </row>
    <row r="279" spans="2:3" ht="12.75">
      <c r="B279" s="46">
        <v>26</v>
      </c>
      <c r="C279" s="89">
        <v>39359</v>
      </c>
    </row>
    <row r="280" spans="2:3" ht="12.75">
      <c r="B280" s="46">
        <v>36</v>
      </c>
      <c r="C280" s="89">
        <v>39360</v>
      </c>
    </row>
    <row r="281" spans="2:3" ht="12.75">
      <c r="B281" s="46">
        <v>16</v>
      </c>
      <c r="C281" s="89">
        <v>39361</v>
      </c>
    </row>
    <row r="282" spans="2:3" ht="12.75">
      <c r="B282" s="46">
        <v>24</v>
      </c>
      <c r="C282" s="89">
        <v>39362</v>
      </c>
    </row>
    <row r="283" spans="2:3" ht="12.75">
      <c r="B283" s="46">
        <v>36</v>
      </c>
      <c r="C283" s="89">
        <v>39363</v>
      </c>
    </row>
    <row r="284" spans="2:3" ht="12.75">
      <c r="B284" s="46">
        <v>44</v>
      </c>
      <c r="C284" s="89">
        <v>39364</v>
      </c>
    </row>
    <row r="285" spans="2:3" ht="12.75">
      <c r="B285" s="46">
        <v>34</v>
      </c>
      <c r="C285" s="89">
        <v>39365</v>
      </c>
    </row>
    <row r="286" spans="2:3" ht="12.75">
      <c r="B286" s="46">
        <v>36</v>
      </c>
      <c r="C286" s="89">
        <v>39366</v>
      </c>
    </row>
    <row r="287" spans="2:3" ht="12.75">
      <c r="B287" s="46">
        <v>23</v>
      </c>
      <c r="C287" s="89">
        <v>39367</v>
      </c>
    </row>
    <row r="288" spans="2:3" ht="12.75">
      <c r="B288" s="46">
        <v>9</v>
      </c>
      <c r="C288" s="89">
        <v>39368</v>
      </c>
    </row>
    <row r="289" spans="2:3" ht="12.75">
      <c r="B289" s="46">
        <v>19</v>
      </c>
      <c r="C289" s="89">
        <v>39369</v>
      </c>
    </row>
    <row r="290" spans="2:3" ht="12.75">
      <c r="B290" s="46">
        <v>27</v>
      </c>
      <c r="C290" s="89">
        <v>39370</v>
      </c>
    </row>
    <row r="291" spans="2:3" ht="12.75">
      <c r="B291" s="46">
        <v>26</v>
      </c>
      <c r="C291" s="89">
        <v>39371</v>
      </c>
    </row>
    <row r="292" spans="2:3" ht="12.75">
      <c r="B292" s="46">
        <v>33</v>
      </c>
      <c r="C292" s="89">
        <v>39372</v>
      </c>
    </row>
    <row r="293" spans="2:3" ht="12.75">
      <c r="B293" s="46">
        <v>43</v>
      </c>
      <c r="C293" s="89">
        <v>39373</v>
      </c>
    </row>
    <row r="294" spans="2:3" ht="12.75">
      <c r="B294" s="46">
        <v>34</v>
      </c>
      <c r="C294" s="89">
        <v>39374</v>
      </c>
    </row>
    <row r="295" spans="2:3" ht="12.75">
      <c r="B295" s="46">
        <v>25</v>
      </c>
      <c r="C295" s="89">
        <v>39375</v>
      </c>
    </row>
    <row r="296" spans="2:3" ht="12.75">
      <c r="B296" s="46">
        <v>26</v>
      </c>
      <c r="C296" s="89">
        <v>39376</v>
      </c>
    </row>
    <row r="297" spans="2:3" ht="12.75">
      <c r="B297" s="46">
        <v>35</v>
      </c>
      <c r="C297" s="89">
        <v>39377</v>
      </c>
    </row>
    <row r="298" spans="2:3" ht="12.75">
      <c r="B298" s="46">
        <v>34</v>
      </c>
      <c r="C298" s="89">
        <v>39378</v>
      </c>
    </row>
    <row r="299" spans="2:3" ht="12.75">
      <c r="B299" s="46">
        <v>41</v>
      </c>
      <c r="C299" s="89">
        <v>39379</v>
      </c>
    </row>
    <row r="300" spans="2:3" ht="12.75">
      <c r="B300" s="46">
        <v>58</v>
      </c>
      <c r="C300" s="89">
        <v>39380</v>
      </c>
    </row>
    <row r="301" spans="2:3" ht="12.75">
      <c r="B301" s="46">
        <v>45</v>
      </c>
      <c r="C301" s="89">
        <v>39381</v>
      </c>
    </row>
    <row r="302" spans="2:3" ht="12.75">
      <c r="B302" s="46">
        <v>25</v>
      </c>
      <c r="C302" s="89">
        <v>39382</v>
      </c>
    </row>
    <row r="303" spans="2:3" ht="12.75">
      <c r="B303" s="46">
        <v>24</v>
      </c>
      <c r="C303" s="89">
        <v>39383</v>
      </c>
    </row>
    <row r="304" spans="2:3" ht="12.75">
      <c r="B304" s="46">
        <v>41</v>
      </c>
      <c r="C304" s="89">
        <v>39384</v>
      </c>
    </row>
    <row r="305" spans="2:3" ht="12.75">
      <c r="B305" s="46">
        <v>51</v>
      </c>
      <c r="C305" s="89">
        <v>39385</v>
      </c>
    </row>
    <row r="306" spans="2:3" ht="12.75">
      <c r="B306" s="46">
        <v>41</v>
      </c>
      <c r="C306" s="89">
        <v>39386</v>
      </c>
    </row>
    <row r="307" spans="2:3" ht="12.75">
      <c r="B307" s="46">
        <v>57</v>
      </c>
      <c r="C307" s="89">
        <v>39387</v>
      </c>
    </row>
    <row r="308" spans="2:3" ht="12.75">
      <c r="B308" s="46">
        <v>37</v>
      </c>
      <c r="C308" s="89">
        <v>39388</v>
      </c>
    </row>
    <row r="309" spans="2:3" ht="12.75">
      <c r="B309" s="46">
        <v>13</v>
      </c>
      <c r="C309" s="89">
        <v>39389</v>
      </c>
    </row>
    <row r="310" spans="2:3" ht="12.75">
      <c r="B310" s="46">
        <v>19</v>
      </c>
      <c r="C310" s="89">
        <v>39390</v>
      </c>
    </row>
    <row r="311" spans="2:3" ht="12.75">
      <c r="B311" s="46">
        <v>66</v>
      </c>
      <c r="C311" s="89">
        <v>39391</v>
      </c>
    </row>
    <row r="312" spans="2:3" ht="12.75">
      <c r="B312" s="46">
        <v>36</v>
      </c>
      <c r="C312" s="89">
        <v>39392</v>
      </c>
    </row>
    <row r="313" spans="2:3" ht="12.75">
      <c r="B313" s="46">
        <v>33</v>
      </c>
      <c r="C313" s="89">
        <v>39393</v>
      </c>
    </row>
    <row r="314" spans="2:3" ht="12.75">
      <c r="B314" s="46">
        <v>36</v>
      </c>
      <c r="C314" s="89">
        <v>39394</v>
      </c>
    </row>
    <row r="315" spans="2:3" ht="12.75">
      <c r="B315" s="46">
        <v>34</v>
      </c>
      <c r="C315" s="89">
        <v>39395</v>
      </c>
    </row>
    <row r="316" spans="2:3" ht="12.75">
      <c r="B316" s="46">
        <v>21</v>
      </c>
      <c r="C316" s="89">
        <v>39396</v>
      </c>
    </row>
    <row r="317" spans="2:3" ht="12.75">
      <c r="B317" s="46">
        <v>23</v>
      </c>
      <c r="C317" s="89">
        <v>39397</v>
      </c>
    </row>
    <row r="318" spans="2:3" ht="12.75">
      <c r="B318" s="46">
        <v>63</v>
      </c>
      <c r="C318" s="89">
        <v>39398</v>
      </c>
    </row>
    <row r="319" spans="2:3" ht="12.75">
      <c r="B319" s="46">
        <v>34</v>
      </c>
      <c r="C319" s="89">
        <v>39399</v>
      </c>
    </row>
    <row r="320" spans="2:3" ht="12.75">
      <c r="B320" s="46">
        <v>40</v>
      </c>
      <c r="C320" s="89">
        <v>39400</v>
      </c>
    </row>
    <row r="321" spans="2:3" ht="12.75">
      <c r="B321" s="46">
        <v>49</v>
      </c>
      <c r="C321" s="89">
        <v>39401</v>
      </c>
    </row>
    <row r="322" spans="2:3" ht="12.75">
      <c r="B322" s="46">
        <v>28</v>
      </c>
      <c r="C322" s="89">
        <v>39402</v>
      </c>
    </row>
    <row r="323" spans="2:3" ht="12.75">
      <c r="B323" s="46">
        <v>21</v>
      </c>
      <c r="C323" s="89">
        <v>39403</v>
      </c>
    </row>
    <row r="324" spans="2:3" ht="12.75">
      <c r="B324" s="46">
        <v>19</v>
      </c>
      <c r="C324" s="89">
        <v>39404</v>
      </c>
    </row>
    <row r="325" spans="2:3" ht="12.75">
      <c r="B325" s="46">
        <v>52</v>
      </c>
      <c r="C325" s="89">
        <v>39405</v>
      </c>
    </row>
    <row r="326" spans="2:3" ht="12.75">
      <c r="B326" s="46">
        <v>40</v>
      </c>
      <c r="C326" s="89">
        <v>39406</v>
      </c>
    </row>
    <row r="327" spans="2:3" ht="12.75">
      <c r="B327" s="46">
        <v>41</v>
      </c>
      <c r="C327" s="89">
        <v>39407</v>
      </c>
    </row>
    <row r="328" spans="2:3" ht="12.75">
      <c r="B328" s="46">
        <v>35</v>
      </c>
      <c r="C328" s="89">
        <v>39408</v>
      </c>
    </row>
    <row r="329" spans="2:3" ht="12.75">
      <c r="B329" s="46">
        <v>30</v>
      </c>
      <c r="C329" s="89">
        <v>39409</v>
      </c>
    </row>
    <row r="330" spans="2:3" ht="12.75">
      <c r="B330" s="46">
        <v>21</v>
      </c>
      <c r="C330" s="89">
        <v>39410</v>
      </c>
    </row>
    <row r="331" spans="2:3" ht="12.75">
      <c r="B331" s="46">
        <v>26</v>
      </c>
      <c r="C331" s="89">
        <v>39411</v>
      </c>
    </row>
    <row r="332" spans="2:3" ht="12.75">
      <c r="B332" s="46">
        <v>41</v>
      </c>
      <c r="C332" s="89">
        <v>39412</v>
      </c>
    </row>
    <row r="333" spans="2:3" ht="12.75">
      <c r="B333" s="46">
        <v>45</v>
      </c>
      <c r="C333" s="89">
        <v>39413</v>
      </c>
    </row>
    <row r="334" spans="2:3" ht="12.75">
      <c r="B334" s="46">
        <v>34</v>
      </c>
      <c r="C334" s="89">
        <v>39414</v>
      </c>
    </row>
    <row r="335" spans="2:3" ht="12.75">
      <c r="B335" s="46">
        <v>29</v>
      </c>
      <c r="C335" s="89">
        <v>39415</v>
      </c>
    </row>
    <row r="336" spans="2:3" ht="12.75">
      <c r="B336" s="46">
        <v>31</v>
      </c>
      <c r="C336" s="89">
        <v>39416</v>
      </c>
    </row>
    <row r="337" spans="2:3" ht="12.75">
      <c r="B337" s="46">
        <v>18</v>
      </c>
      <c r="C337" s="89">
        <v>39417</v>
      </c>
    </row>
    <row r="338" spans="2:3" ht="12.75">
      <c r="B338" s="46">
        <v>8</v>
      </c>
      <c r="C338" s="89">
        <v>39418</v>
      </c>
    </row>
    <row r="339" spans="2:3" ht="12.75">
      <c r="B339" s="46">
        <v>28</v>
      </c>
      <c r="C339" s="89">
        <v>39419</v>
      </c>
    </row>
    <row r="340" spans="2:3" ht="12.75">
      <c r="B340" s="46">
        <v>23</v>
      </c>
      <c r="C340" s="89">
        <v>39420</v>
      </c>
    </row>
    <row r="341" spans="2:3" ht="12.75">
      <c r="B341" s="46">
        <v>22</v>
      </c>
      <c r="C341" s="89">
        <v>39421</v>
      </c>
    </row>
    <row r="342" spans="2:3" ht="12.75">
      <c r="B342" s="46">
        <v>39</v>
      </c>
      <c r="C342" s="89">
        <v>39422</v>
      </c>
    </row>
    <row r="343" spans="2:3" ht="12.75">
      <c r="B343" s="46">
        <v>35</v>
      </c>
      <c r="C343" s="89">
        <v>39423</v>
      </c>
    </row>
    <row r="344" spans="2:3" ht="12.75">
      <c r="B344" s="46">
        <v>21</v>
      </c>
      <c r="C344" s="89">
        <v>39424</v>
      </c>
    </row>
    <row r="345" spans="2:3" ht="12.75">
      <c r="B345" s="46">
        <v>26</v>
      </c>
      <c r="C345" s="89">
        <v>39425</v>
      </c>
    </row>
    <row r="346" spans="2:3" ht="12.75">
      <c r="B346" s="46">
        <v>43</v>
      </c>
      <c r="C346" s="89">
        <v>39426</v>
      </c>
    </row>
    <row r="347" spans="2:3" ht="12.75">
      <c r="B347" s="46">
        <v>27</v>
      </c>
      <c r="C347" s="89">
        <v>39427</v>
      </c>
    </row>
    <row r="348" spans="2:3" ht="12.75">
      <c r="B348" s="46">
        <v>37</v>
      </c>
      <c r="C348" s="89">
        <v>39428</v>
      </c>
    </row>
    <row r="349" spans="2:3" ht="12.75">
      <c r="B349" s="46">
        <v>39</v>
      </c>
      <c r="C349" s="89">
        <v>39429</v>
      </c>
    </row>
    <row r="350" spans="2:3" ht="12.75">
      <c r="B350" s="46">
        <v>39</v>
      </c>
      <c r="C350" s="89">
        <v>39430</v>
      </c>
    </row>
    <row r="351" spans="2:3" ht="12.75">
      <c r="B351" s="46">
        <v>31</v>
      </c>
      <c r="C351" s="89">
        <v>39431</v>
      </c>
    </row>
    <row r="352" spans="2:3" ht="12.75">
      <c r="B352" s="46">
        <v>43</v>
      </c>
      <c r="C352" s="89">
        <v>39432</v>
      </c>
    </row>
    <row r="353" spans="2:3" ht="12.75">
      <c r="B353" s="46">
        <v>63</v>
      </c>
      <c r="C353" s="89">
        <v>39433</v>
      </c>
    </row>
    <row r="354" spans="2:3" ht="12.75">
      <c r="B354" s="46">
        <v>57</v>
      </c>
      <c r="C354" s="89">
        <v>39434</v>
      </c>
    </row>
    <row r="355" spans="2:3" ht="12.75">
      <c r="B355" s="46">
        <v>50</v>
      </c>
      <c r="C355" s="89">
        <v>39435</v>
      </c>
    </row>
    <row r="356" spans="2:3" ht="12.75">
      <c r="B356" s="46">
        <v>42</v>
      </c>
      <c r="C356" s="89">
        <v>39436</v>
      </c>
    </row>
    <row r="357" spans="2:3" ht="12.75">
      <c r="B357" s="46">
        <v>37</v>
      </c>
      <c r="C357" s="89">
        <v>39437</v>
      </c>
    </row>
    <row r="358" spans="2:3" ht="12.75">
      <c r="B358" s="46">
        <v>38</v>
      </c>
      <c r="C358" s="89">
        <v>39438</v>
      </c>
    </row>
    <row r="359" spans="2:3" ht="12.75">
      <c r="B359" s="46">
        <v>50</v>
      </c>
      <c r="C359" s="89">
        <v>39439</v>
      </c>
    </row>
    <row r="360" spans="2:3" ht="12.75">
      <c r="B360" s="46">
        <v>46</v>
      </c>
      <c r="C360" s="89">
        <v>39440</v>
      </c>
    </row>
    <row r="361" spans="2:3" ht="12.75">
      <c r="B361" s="46">
        <v>30</v>
      </c>
      <c r="C361" s="89">
        <v>39441</v>
      </c>
    </row>
    <row r="362" spans="2:3" ht="12.75">
      <c r="B362" s="46">
        <v>31</v>
      </c>
      <c r="C362" s="89">
        <v>39442</v>
      </c>
    </row>
    <row r="363" spans="2:3" ht="12.75">
      <c r="B363" s="46">
        <v>34</v>
      </c>
      <c r="C363" s="89">
        <v>39443</v>
      </c>
    </row>
    <row r="364" spans="2:3" ht="12.75">
      <c r="B364" s="46">
        <v>19</v>
      </c>
      <c r="C364" s="89">
        <v>39444</v>
      </c>
    </row>
    <row r="365" spans="2:3" ht="12.75">
      <c r="B365" s="46">
        <v>34</v>
      </c>
      <c r="C365" s="89">
        <v>39445</v>
      </c>
    </row>
    <row r="366" spans="2:3" ht="12.75">
      <c r="B366" s="46">
        <v>20</v>
      </c>
      <c r="C366" s="89">
        <v>39446</v>
      </c>
    </row>
    <row r="367" spans="2:3" ht="13.5" thickBot="1">
      <c r="B367" s="91">
        <v>11</v>
      </c>
      <c r="C367" s="92">
        <v>39447</v>
      </c>
    </row>
    <row r="368" spans="2:5" ht="12.75">
      <c r="B368" s="88">
        <f>MAX(B3:B367)</f>
        <v>205</v>
      </c>
      <c r="C368" s="93">
        <f>VLOOKUP(B368,B3:C367,2,FALSE)</f>
        <v>39332</v>
      </c>
      <c r="D368" t="s">
        <v>413</v>
      </c>
      <c r="E368" s="98">
        <f>B368/B371</f>
        <v>0.018023562510989976</v>
      </c>
    </row>
    <row r="369" spans="2:5" ht="12.75">
      <c r="B369" s="85">
        <f>MIN(B3:B367)</f>
        <v>2</v>
      </c>
      <c r="C369" s="94">
        <f>VLOOKUP(B369,B3:C367,2,FALSE)</f>
        <v>39083</v>
      </c>
      <c r="D369" t="s">
        <v>414</v>
      </c>
      <c r="E369" s="98">
        <f>B369/B371</f>
        <v>0.00017583963425356076</v>
      </c>
    </row>
    <row r="370" spans="2:4" ht="12.75">
      <c r="B370" s="96">
        <f>AVERAGE(B3:B367)</f>
        <v>31.161643835616438</v>
      </c>
      <c r="C370" s="97"/>
      <c r="D370" t="s">
        <v>415</v>
      </c>
    </row>
    <row r="371" spans="2:4" ht="13.5" thickBot="1">
      <c r="B371" s="86">
        <f>SUM(B3:B367)</f>
        <v>11374</v>
      </c>
      <c r="C371" s="95"/>
      <c r="D371" t="s">
        <v>416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2:D16"/>
  <sheetViews>
    <sheetView workbookViewId="0" topLeftCell="A1">
      <selection activeCell="D15" sqref="D15:D16"/>
    </sheetView>
  </sheetViews>
  <sheetFormatPr defaultColWidth="9.140625" defaultRowHeight="12.75"/>
  <cols>
    <col min="1" max="1" width="2.00390625" style="0" customWidth="1"/>
    <col min="2" max="2" width="13.421875" style="0" customWidth="1"/>
    <col min="3" max="3" width="12.7109375" style="0" customWidth="1"/>
  </cols>
  <sheetData>
    <row r="1" ht="6.75" customHeight="1" thickBot="1"/>
    <row r="2" spans="2:4" ht="13.5" thickBot="1">
      <c r="B2" s="36" t="s">
        <v>616</v>
      </c>
      <c r="C2" s="9" t="s">
        <v>617</v>
      </c>
      <c r="D2" s="37" t="s">
        <v>618</v>
      </c>
    </row>
    <row r="3" spans="2:4" ht="12.75">
      <c r="B3" s="38">
        <v>1</v>
      </c>
      <c r="C3" s="39">
        <v>2961</v>
      </c>
      <c r="D3" s="19">
        <f>C3/SUM($C$3:$C$16)</f>
        <v>0.2603305785123967</v>
      </c>
    </row>
    <row r="4" spans="2:4" ht="12.75">
      <c r="B4" s="40">
        <v>2</v>
      </c>
      <c r="C4" s="41">
        <v>762</v>
      </c>
      <c r="D4" s="26">
        <f aca="true" t="shared" si="0" ref="D4:D16">C4/SUM($C$3:$C$16)</f>
        <v>0.06699490065060665</v>
      </c>
    </row>
    <row r="5" spans="2:4" ht="12.75">
      <c r="B5" s="40">
        <v>3</v>
      </c>
      <c r="C5" s="41">
        <v>401</v>
      </c>
      <c r="D5" s="26">
        <f t="shared" si="0"/>
        <v>0.03525584666783893</v>
      </c>
    </row>
    <row r="6" spans="2:4" ht="12.75">
      <c r="B6" s="40">
        <v>4</v>
      </c>
      <c r="C6" s="41">
        <v>284</v>
      </c>
      <c r="D6" s="26">
        <f t="shared" si="0"/>
        <v>0.024969228064005627</v>
      </c>
    </row>
    <row r="7" spans="2:4" ht="12.75">
      <c r="B7" s="40">
        <v>5</v>
      </c>
      <c r="C7" s="41">
        <v>202</v>
      </c>
      <c r="D7" s="26">
        <f t="shared" si="0"/>
        <v>0.017759803059609634</v>
      </c>
    </row>
    <row r="8" spans="2:4" ht="12.75">
      <c r="B8" s="40">
        <v>6</v>
      </c>
      <c r="C8" s="41">
        <v>164</v>
      </c>
      <c r="D8" s="26">
        <f t="shared" si="0"/>
        <v>0.014418850008791981</v>
      </c>
    </row>
    <row r="9" spans="2:4" ht="12.75">
      <c r="B9" s="40">
        <v>7</v>
      </c>
      <c r="C9" s="41">
        <v>151</v>
      </c>
      <c r="D9" s="26">
        <f t="shared" si="0"/>
        <v>0.013275892386143837</v>
      </c>
    </row>
    <row r="10" spans="2:4" ht="12.75">
      <c r="B10" s="40">
        <v>8</v>
      </c>
      <c r="C10" s="41">
        <v>136</v>
      </c>
      <c r="D10" s="26">
        <f t="shared" si="0"/>
        <v>0.011957095129242132</v>
      </c>
    </row>
    <row r="11" spans="2:4" ht="12.75">
      <c r="B11" s="42" t="s">
        <v>619</v>
      </c>
      <c r="C11" s="41">
        <v>627</v>
      </c>
      <c r="D11" s="26">
        <f t="shared" si="0"/>
        <v>0.0551257253384913</v>
      </c>
    </row>
    <row r="12" spans="2:4" ht="12.75">
      <c r="B12" s="40" t="s">
        <v>620</v>
      </c>
      <c r="C12" s="41">
        <v>722</v>
      </c>
      <c r="D12" s="26">
        <f t="shared" si="0"/>
        <v>0.06347810796553544</v>
      </c>
    </row>
    <row r="13" spans="2:4" ht="12.75">
      <c r="B13" s="40" t="s">
        <v>621</v>
      </c>
      <c r="C13" s="41">
        <v>1102</v>
      </c>
      <c r="D13" s="26">
        <f t="shared" si="0"/>
        <v>0.09688763847371197</v>
      </c>
    </row>
    <row r="14" spans="2:4" ht="12.75">
      <c r="B14" s="40" t="s">
        <v>622</v>
      </c>
      <c r="C14" s="41">
        <v>1238</v>
      </c>
      <c r="D14" s="26">
        <f t="shared" si="0"/>
        <v>0.1088447336029541</v>
      </c>
    </row>
    <row r="15" spans="2:4" ht="12.75">
      <c r="B15" s="40" t="s">
        <v>623</v>
      </c>
      <c r="C15" s="41">
        <v>1022</v>
      </c>
      <c r="D15" s="26">
        <f t="shared" si="0"/>
        <v>0.08985405310356955</v>
      </c>
    </row>
    <row r="16" spans="2:4" ht="13.5" thickBot="1">
      <c r="B16" s="43" t="s">
        <v>624</v>
      </c>
      <c r="C16" s="44">
        <v>1602</v>
      </c>
      <c r="D16" s="34">
        <f t="shared" si="0"/>
        <v>0.14084754703710217</v>
      </c>
    </row>
  </sheetData>
  <printOptions/>
  <pageMargins left="0.75" right="0.75" top="1" bottom="1" header="0.5" footer="0.5"/>
  <pageSetup orientation="portrait" paperSize="9"/>
  <ignoredErrors>
    <ignoredError sqref="B1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2:H9"/>
  <sheetViews>
    <sheetView workbookViewId="0" topLeftCell="A1">
      <selection activeCell="E4" sqref="E4"/>
    </sheetView>
  </sheetViews>
  <sheetFormatPr defaultColWidth="9.140625" defaultRowHeight="12.75"/>
  <cols>
    <col min="1" max="1" width="1.7109375" style="0" customWidth="1"/>
    <col min="2" max="2" width="14.7109375" style="0" bestFit="1" customWidth="1"/>
    <col min="5" max="5" width="10.28125" style="0" customWidth="1"/>
    <col min="6" max="6" width="16.140625" style="0" customWidth="1"/>
    <col min="7" max="7" width="12.28125" style="0" customWidth="1"/>
  </cols>
  <sheetData>
    <row r="1" ht="13.5" thickBot="1"/>
    <row r="2" spans="2:4" ht="13.5" thickBot="1">
      <c r="B2" s="36" t="s">
        <v>625</v>
      </c>
      <c r="C2" s="9" t="s">
        <v>567</v>
      </c>
      <c r="D2" s="37" t="s">
        <v>567</v>
      </c>
    </row>
    <row r="3" spans="2:6" ht="12.75">
      <c r="B3" s="45" t="s">
        <v>626</v>
      </c>
      <c r="C3" s="39">
        <v>5610</v>
      </c>
      <c r="D3" s="19">
        <v>0.493230164051055</v>
      </c>
      <c r="F3" t="s">
        <v>633</v>
      </c>
    </row>
    <row r="4" spans="2:4" ht="12.75">
      <c r="B4" s="46" t="s">
        <v>627</v>
      </c>
      <c r="C4" s="41">
        <v>4673</v>
      </c>
      <c r="D4" s="26">
        <v>0.410849303007125</v>
      </c>
    </row>
    <row r="5" spans="2:4" ht="12.75">
      <c r="B5" s="46" t="s">
        <v>628</v>
      </c>
      <c r="C5" s="41">
        <v>1015</v>
      </c>
      <c r="D5" s="26">
        <v>0.0892386138439178</v>
      </c>
    </row>
    <row r="6" spans="2:4" ht="12.75">
      <c r="B6" s="46" t="s">
        <v>629</v>
      </c>
      <c r="C6" s="41">
        <v>32</v>
      </c>
      <c r="D6" s="26">
        <v>0.00281343422830104</v>
      </c>
    </row>
    <row r="7" spans="2:4" ht="12.75">
      <c r="B7" s="46" t="s">
        <v>630</v>
      </c>
      <c r="C7" s="41">
        <v>30</v>
      </c>
      <c r="D7" s="26">
        <v>0.00263759447261691</v>
      </c>
    </row>
    <row r="8" spans="2:8" ht="12.75">
      <c r="B8" s="46" t="s">
        <v>631</v>
      </c>
      <c r="C8" s="41">
        <v>13</v>
      </c>
      <c r="D8" s="26">
        <v>0.00114295759703964</v>
      </c>
      <c r="F8" s="47"/>
      <c r="H8" s="47"/>
    </row>
    <row r="9" spans="2:7" ht="13.5" thickBot="1">
      <c r="B9" s="48" t="s">
        <v>632</v>
      </c>
      <c r="C9" s="44">
        <v>1</v>
      </c>
      <c r="D9" s="34">
        <v>8.79198196344077E-05</v>
      </c>
      <c r="E9" s="47"/>
      <c r="F9" s="47"/>
      <c r="G9" s="4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D8"/>
  <sheetViews>
    <sheetView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17.421875" style="0" bestFit="1" customWidth="1"/>
  </cols>
  <sheetData>
    <row r="1" ht="13.5" thickBot="1"/>
    <row r="2" spans="2:4" ht="13.5" thickBot="1">
      <c r="B2" s="58" t="s">
        <v>743</v>
      </c>
      <c r="C2" s="36" t="s">
        <v>567</v>
      </c>
      <c r="D2" s="37" t="s">
        <v>744</v>
      </c>
    </row>
    <row r="3" spans="2:4" ht="12.75">
      <c r="B3" s="59" t="s">
        <v>745</v>
      </c>
      <c r="C3" s="45">
        <v>11190</v>
      </c>
      <c r="D3" s="60">
        <v>0.983822762966156</v>
      </c>
    </row>
    <row r="4" spans="2:4" ht="12.75">
      <c r="B4" s="61" t="s">
        <v>746</v>
      </c>
      <c r="C4" s="46">
        <v>154</v>
      </c>
      <c r="D4" s="62">
        <v>0.0135396514087915</v>
      </c>
    </row>
    <row r="5" spans="2:4" ht="12.75">
      <c r="B5" s="61" t="s">
        <v>747</v>
      </c>
      <c r="C5" s="46">
        <v>20</v>
      </c>
      <c r="D5" s="62">
        <v>0.00175839639268815</v>
      </c>
    </row>
    <row r="6" spans="2:4" ht="12.75">
      <c r="B6" s="61" t="s">
        <v>748</v>
      </c>
      <c r="C6" s="46">
        <v>4</v>
      </c>
      <c r="D6" s="62">
        <v>0.000351679278537631</v>
      </c>
    </row>
    <row r="7" spans="2:4" ht="12.75">
      <c r="B7" s="61" t="s">
        <v>601</v>
      </c>
      <c r="C7" s="46">
        <v>3</v>
      </c>
      <c r="D7" s="62">
        <v>0.000263759458903223</v>
      </c>
    </row>
    <row r="8" spans="2:4" ht="13.5" thickBot="1">
      <c r="B8" s="63" t="s">
        <v>749</v>
      </c>
      <c r="C8" s="48">
        <v>3</v>
      </c>
      <c r="D8" s="64">
        <v>0.000263759458903223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G402"/>
  <sheetViews>
    <sheetView workbookViewId="0" topLeftCell="A229">
      <selection activeCell="B243" sqref="B243"/>
    </sheetView>
  </sheetViews>
  <sheetFormatPr defaultColWidth="9.140625" defaultRowHeight="12.75"/>
  <cols>
    <col min="1" max="1" width="3.28125" style="0" customWidth="1"/>
    <col min="2" max="2" width="43.7109375" style="1" bestFit="1" customWidth="1"/>
    <col min="4" max="4" width="12.00390625" style="0" bestFit="1" customWidth="1"/>
    <col min="5" max="5" width="10.00390625" style="0" customWidth="1"/>
    <col min="6" max="6" width="12.28125" style="5" bestFit="1" customWidth="1"/>
    <col min="7" max="7" width="12.57421875" style="5" bestFit="1" customWidth="1"/>
  </cols>
  <sheetData>
    <row r="1" ht="13.5" thickBot="1"/>
    <row r="2" spans="2:7" ht="27" customHeight="1" thickBot="1">
      <c r="B2" s="65" t="s">
        <v>1291</v>
      </c>
      <c r="C2" s="50" t="s">
        <v>567</v>
      </c>
      <c r="D2" s="51" t="s">
        <v>568</v>
      </c>
      <c r="E2" s="51" t="s">
        <v>569</v>
      </c>
      <c r="F2" s="52" t="s">
        <v>570</v>
      </c>
      <c r="G2" s="75" t="s">
        <v>571</v>
      </c>
    </row>
    <row r="3" spans="2:7" ht="12.75">
      <c r="B3" s="59" t="s">
        <v>1281</v>
      </c>
      <c r="C3" s="14">
        <v>218</v>
      </c>
      <c r="D3" s="17">
        <v>11.7293577981651</v>
      </c>
      <c r="E3" s="16">
        <v>226.160550458715</v>
      </c>
      <c r="F3" s="18">
        <v>0.0183486230671405</v>
      </c>
      <c r="G3" s="19">
        <v>0.339449554681777</v>
      </c>
    </row>
    <row r="4" spans="2:7" ht="12.75">
      <c r="B4" s="61" t="s">
        <v>1280</v>
      </c>
      <c r="C4" s="21">
        <v>144</v>
      </c>
      <c r="D4" s="24">
        <v>18.3680555555555</v>
      </c>
      <c r="E4" s="23">
        <v>361.069444444444</v>
      </c>
      <c r="F4" s="25">
        <v>0.0902777761220932</v>
      </c>
      <c r="G4" s="26">
        <v>0.243055552244186</v>
      </c>
    </row>
    <row r="5" spans="2:7" ht="12.75">
      <c r="B5" s="61" t="s">
        <v>1292</v>
      </c>
      <c r="C5" s="21">
        <v>136</v>
      </c>
      <c r="D5" s="24">
        <v>11.6397058823529</v>
      </c>
      <c r="E5" s="23">
        <v>144.941176470588</v>
      </c>
      <c r="F5" s="25">
        <v>0.0441176481544971</v>
      </c>
      <c r="G5" s="26">
        <v>0.5</v>
      </c>
    </row>
    <row r="6" spans="2:7" ht="12.75">
      <c r="B6" s="61" t="s">
        <v>1293</v>
      </c>
      <c r="C6" s="21">
        <v>68</v>
      </c>
      <c r="D6" s="24">
        <v>15.5441176470588</v>
      </c>
      <c r="E6" s="23">
        <v>281.529411764705</v>
      </c>
      <c r="F6" s="25">
        <v>0.852941155433654</v>
      </c>
      <c r="G6" s="26">
        <v>0.323529422283172</v>
      </c>
    </row>
    <row r="7" spans="2:7" ht="12.75">
      <c r="B7" s="61" t="s">
        <v>1294</v>
      </c>
      <c r="C7" s="21">
        <v>43</v>
      </c>
      <c r="D7" s="24">
        <v>17.7906976744186</v>
      </c>
      <c r="E7" s="23">
        <v>319.255813953488</v>
      </c>
      <c r="F7" s="25">
        <v>0.0465116277337074</v>
      </c>
      <c r="G7" s="26">
        <v>0.232558146119117</v>
      </c>
    </row>
    <row r="8" spans="2:7" ht="12.75">
      <c r="B8" s="61" t="s">
        <v>1295</v>
      </c>
      <c r="C8" s="21">
        <v>10</v>
      </c>
      <c r="D8" s="24">
        <v>46.7</v>
      </c>
      <c r="E8" s="23">
        <v>1100.5</v>
      </c>
      <c r="F8" s="25">
        <v>0</v>
      </c>
      <c r="G8" s="26">
        <v>0</v>
      </c>
    </row>
    <row r="9" spans="2:7" ht="12.75">
      <c r="B9" s="61" t="s">
        <v>1296</v>
      </c>
      <c r="C9" s="21">
        <v>9</v>
      </c>
      <c r="D9" s="24">
        <v>1.88888888888888</v>
      </c>
      <c r="E9" s="23">
        <v>195.555555555555</v>
      </c>
      <c r="F9" s="25">
        <v>0</v>
      </c>
      <c r="G9" s="26">
        <v>0.444444447755813</v>
      </c>
    </row>
    <row r="10" spans="2:7" ht="12.75">
      <c r="B10" s="61" t="s">
        <v>1297</v>
      </c>
      <c r="C10" s="21">
        <v>9</v>
      </c>
      <c r="D10" s="24">
        <v>2.55555555555555</v>
      </c>
      <c r="E10" s="23">
        <v>24.3333333333333</v>
      </c>
      <c r="F10" s="25">
        <v>1</v>
      </c>
      <c r="G10" s="26">
        <v>0.555555582046508</v>
      </c>
    </row>
    <row r="11" spans="2:7" ht="12.75">
      <c r="B11" s="61" t="s">
        <v>1298</v>
      </c>
      <c r="C11" s="21">
        <v>8</v>
      </c>
      <c r="D11" s="24">
        <v>6.375</v>
      </c>
      <c r="E11" s="23">
        <v>49.75</v>
      </c>
      <c r="F11" s="25">
        <v>0.875</v>
      </c>
      <c r="G11" s="26">
        <v>0.375</v>
      </c>
    </row>
    <row r="12" spans="2:7" ht="12.75">
      <c r="B12" s="61" t="s">
        <v>1299</v>
      </c>
      <c r="C12" s="21">
        <v>7</v>
      </c>
      <c r="D12" s="24">
        <v>16.8571428571428</v>
      </c>
      <c r="E12" s="23">
        <v>541.285714285714</v>
      </c>
      <c r="F12" s="25">
        <v>0.714285731315612</v>
      </c>
      <c r="G12" s="26">
        <v>0.285714298486709</v>
      </c>
    </row>
    <row r="13" spans="2:7" ht="12.75">
      <c r="B13" s="61" t="s">
        <v>1300</v>
      </c>
      <c r="C13" s="21">
        <v>7</v>
      </c>
      <c r="D13" s="24">
        <v>1</v>
      </c>
      <c r="E13" s="23">
        <v>0</v>
      </c>
      <c r="F13" s="25">
        <v>0.857142865657806</v>
      </c>
      <c r="G13" s="26">
        <v>1</v>
      </c>
    </row>
    <row r="14" spans="2:7" ht="12.75">
      <c r="B14" s="61" t="s">
        <v>1301</v>
      </c>
      <c r="C14" s="21">
        <v>7</v>
      </c>
      <c r="D14" s="24">
        <v>22.2857142857142</v>
      </c>
      <c r="E14" s="23">
        <v>232</v>
      </c>
      <c r="F14" s="25">
        <v>0.857142865657806</v>
      </c>
      <c r="G14" s="26">
        <v>0.428571432828903</v>
      </c>
    </row>
    <row r="15" spans="2:7" ht="12.75">
      <c r="B15" s="61" t="s">
        <v>1293</v>
      </c>
      <c r="C15" s="21">
        <v>5</v>
      </c>
      <c r="D15" s="24">
        <v>49.6</v>
      </c>
      <c r="E15" s="23">
        <v>273.8</v>
      </c>
      <c r="F15" s="25">
        <v>0.800000011920929</v>
      </c>
      <c r="G15" s="26">
        <v>0.400000005960464</v>
      </c>
    </row>
    <row r="16" spans="2:7" ht="12.75">
      <c r="B16" s="61" t="s">
        <v>1302</v>
      </c>
      <c r="C16" s="21">
        <v>5</v>
      </c>
      <c r="D16" s="24">
        <v>27.4</v>
      </c>
      <c r="E16" s="23">
        <v>211.4</v>
      </c>
      <c r="F16" s="25">
        <v>0.800000011920929</v>
      </c>
      <c r="G16" s="26">
        <v>0.400000005960464</v>
      </c>
    </row>
    <row r="17" spans="2:7" ht="12.75">
      <c r="B17" s="61" t="s">
        <v>1303</v>
      </c>
      <c r="C17" s="21">
        <v>5</v>
      </c>
      <c r="D17" s="24">
        <v>3</v>
      </c>
      <c r="E17" s="23">
        <v>19.4</v>
      </c>
      <c r="F17" s="25">
        <v>0.800000011920929</v>
      </c>
      <c r="G17" s="26">
        <v>0.400000005960464</v>
      </c>
    </row>
    <row r="18" spans="2:7" ht="12.75">
      <c r="B18" s="61" t="s">
        <v>1304</v>
      </c>
      <c r="C18" s="21">
        <v>5</v>
      </c>
      <c r="D18" s="24">
        <v>2.2</v>
      </c>
      <c r="E18" s="23">
        <v>15.8</v>
      </c>
      <c r="F18" s="25">
        <v>1</v>
      </c>
      <c r="G18" s="26">
        <v>0.800000011920929</v>
      </c>
    </row>
    <row r="19" spans="2:7" ht="12.75">
      <c r="B19" s="61" t="s">
        <v>1305</v>
      </c>
      <c r="C19" s="21">
        <v>5</v>
      </c>
      <c r="D19" s="24">
        <v>11</v>
      </c>
      <c r="E19" s="23">
        <v>227</v>
      </c>
      <c r="F19" s="25">
        <v>1</v>
      </c>
      <c r="G19" s="26">
        <v>0.400000005960464</v>
      </c>
    </row>
    <row r="20" spans="2:7" ht="12.75">
      <c r="B20" s="61" t="s">
        <v>1306</v>
      </c>
      <c r="C20" s="21">
        <v>4</v>
      </c>
      <c r="D20" s="24">
        <v>1.5</v>
      </c>
      <c r="E20" s="23">
        <v>36</v>
      </c>
      <c r="F20" s="25">
        <v>0.75</v>
      </c>
      <c r="G20" s="26">
        <v>0.75</v>
      </c>
    </row>
    <row r="21" spans="2:7" ht="12.75">
      <c r="B21" s="61" t="s">
        <v>1307</v>
      </c>
      <c r="C21" s="21">
        <v>4</v>
      </c>
      <c r="D21" s="24">
        <v>7.25</v>
      </c>
      <c r="E21" s="23">
        <v>73.75</v>
      </c>
      <c r="F21" s="25">
        <v>0.75</v>
      </c>
      <c r="G21" s="26">
        <v>0</v>
      </c>
    </row>
    <row r="22" spans="2:7" ht="12.75">
      <c r="B22" s="61" t="s">
        <v>1308</v>
      </c>
      <c r="C22" s="21">
        <v>4</v>
      </c>
      <c r="D22" s="24">
        <v>1</v>
      </c>
      <c r="E22" s="23">
        <v>0</v>
      </c>
      <c r="F22" s="25">
        <v>0.75</v>
      </c>
      <c r="G22" s="26">
        <v>1</v>
      </c>
    </row>
    <row r="23" spans="2:7" ht="12.75">
      <c r="B23" s="61" t="s">
        <v>1309</v>
      </c>
      <c r="C23" s="21">
        <v>4</v>
      </c>
      <c r="D23" s="24">
        <v>1.75</v>
      </c>
      <c r="E23" s="23">
        <v>10.25</v>
      </c>
      <c r="F23" s="25">
        <v>1</v>
      </c>
      <c r="G23" s="26">
        <v>0.75</v>
      </c>
    </row>
    <row r="24" spans="2:7" ht="12.75">
      <c r="B24" s="99" t="s">
        <v>1310</v>
      </c>
      <c r="C24" s="21">
        <v>4</v>
      </c>
      <c r="D24" s="24">
        <v>1</v>
      </c>
      <c r="E24" s="23">
        <v>0</v>
      </c>
      <c r="F24" s="25">
        <v>1</v>
      </c>
      <c r="G24" s="26">
        <v>1</v>
      </c>
    </row>
    <row r="25" spans="2:7" ht="12.75">
      <c r="B25" s="61" t="s">
        <v>1311</v>
      </c>
      <c r="C25" s="21">
        <v>4</v>
      </c>
      <c r="D25" s="24">
        <v>1.25</v>
      </c>
      <c r="E25" s="23">
        <v>68.25</v>
      </c>
      <c r="F25" s="25">
        <v>1</v>
      </c>
      <c r="G25" s="26">
        <v>0.75</v>
      </c>
    </row>
    <row r="26" spans="2:7" ht="12.75">
      <c r="B26" s="61" t="s">
        <v>1312</v>
      </c>
      <c r="C26" s="21">
        <v>4</v>
      </c>
      <c r="D26" s="24">
        <v>2.5</v>
      </c>
      <c r="E26" s="23">
        <v>59.25</v>
      </c>
      <c r="F26" s="25">
        <v>1</v>
      </c>
      <c r="G26" s="26">
        <v>0.5</v>
      </c>
    </row>
    <row r="27" spans="2:7" ht="12.75">
      <c r="B27" s="99" t="s">
        <v>1313</v>
      </c>
      <c r="C27" s="21">
        <v>3</v>
      </c>
      <c r="D27" s="24">
        <v>1</v>
      </c>
      <c r="E27" s="23">
        <v>0</v>
      </c>
      <c r="F27" s="25">
        <v>1</v>
      </c>
      <c r="G27" s="26">
        <v>1</v>
      </c>
    </row>
    <row r="28" spans="2:7" ht="12.75">
      <c r="B28" s="61" t="s">
        <v>1314</v>
      </c>
      <c r="C28" s="21">
        <v>3</v>
      </c>
      <c r="D28" s="24">
        <v>3.66666666666666</v>
      </c>
      <c r="E28" s="23">
        <v>4</v>
      </c>
      <c r="F28" s="25">
        <v>0.666666686534881</v>
      </c>
      <c r="G28" s="26">
        <v>0.666666686534881</v>
      </c>
    </row>
    <row r="29" spans="2:7" ht="12.75">
      <c r="B29" s="99" t="s">
        <v>1315</v>
      </c>
      <c r="C29" s="21">
        <v>3</v>
      </c>
      <c r="D29" s="24">
        <v>1.66666666666666</v>
      </c>
      <c r="E29" s="23">
        <v>7.66666666666666</v>
      </c>
      <c r="F29" s="25">
        <v>0.33333334326744</v>
      </c>
      <c r="G29" s="26">
        <v>0.666666686534881</v>
      </c>
    </row>
    <row r="30" spans="2:7" ht="12.75">
      <c r="B30" s="61" t="s">
        <v>1316</v>
      </c>
      <c r="C30" s="21">
        <v>3</v>
      </c>
      <c r="D30" s="24">
        <v>1</v>
      </c>
      <c r="E30" s="23">
        <v>0</v>
      </c>
      <c r="F30" s="25">
        <v>0.33333334326744</v>
      </c>
      <c r="G30" s="26">
        <v>1</v>
      </c>
    </row>
    <row r="31" spans="2:7" ht="12.75">
      <c r="B31" s="61" t="s">
        <v>1317</v>
      </c>
      <c r="C31" s="21">
        <v>3</v>
      </c>
      <c r="D31" s="24">
        <v>1.33333333333333</v>
      </c>
      <c r="E31" s="23">
        <v>0</v>
      </c>
      <c r="F31" s="25">
        <v>1</v>
      </c>
      <c r="G31" s="26">
        <v>1</v>
      </c>
    </row>
    <row r="32" spans="2:7" ht="12.75">
      <c r="B32" s="61" t="s">
        <v>1318</v>
      </c>
      <c r="C32" s="21">
        <v>3</v>
      </c>
      <c r="D32" s="24">
        <v>3</v>
      </c>
      <c r="E32" s="23">
        <v>170</v>
      </c>
      <c r="F32" s="25">
        <v>1</v>
      </c>
      <c r="G32" s="26">
        <v>0.33333334326744</v>
      </c>
    </row>
    <row r="33" spans="2:7" ht="12.75">
      <c r="B33" s="61" t="s">
        <v>1319</v>
      </c>
      <c r="C33" s="21">
        <v>3</v>
      </c>
      <c r="D33" s="24">
        <v>18</v>
      </c>
      <c r="E33" s="23">
        <v>218.333333333333</v>
      </c>
      <c r="F33" s="25">
        <v>0.33333334326744</v>
      </c>
      <c r="G33" s="26">
        <v>0.666666686534881</v>
      </c>
    </row>
    <row r="34" spans="2:7" ht="12.75">
      <c r="B34" s="61" t="s">
        <v>1320</v>
      </c>
      <c r="C34" s="21">
        <v>3</v>
      </c>
      <c r="D34" s="24">
        <v>82.6666666666666</v>
      </c>
      <c r="E34" s="23">
        <v>975.666666666666</v>
      </c>
      <c r="F34" s="25">
        <v>0.33333334326744</v>
      </c>
      <c r="G34" s="26">
        <v>0</v>
      </c>
    </row>
    <row r="35" spans="2:7" ht="12.75">
      <c r="B35" s="61" t="s">
        <v>1321</v>
      </c>
      <c r="C35" s="21">
        <v>3</v>
      </c>
      <c r="D35" s="24">
        <v>3</v>
      </c>
      <c r="E35" s="23">
        <v>15</v>
      </c>
      <c r="F35" s="25">
        <v>1</v>
      </c>
      <c r="G35" s="26">
        <v>0</v>
      </c>
    </row>
    <row r="36" spans="2:7" ht="12.75">
      <c r="B36" s="61" t="s">
        <v>1322</v>
      </c>
      <c r="C36" s="21">
        <v>3</v>
      </c>
      <c r="D36" s="24">
        <v>11.3333333333333</v>
      </c>
      <c r="E36" s="23">
        <v>786</v>
      </c>
      <c r="F36" s="25">
        <v>1</v>
      </c>
      <c r="G36" s="26">
        <v>0.666666686534881</v>
      </c>
    </row>
    <row r="37" spans="2:7" ht="12.75">
      <c r="B37" s="61" t="s">
        <v>1323</v>
      </c>
      <c r="C37" s="21">
        <v>3</v>
      </c>
      <c r="D37" s="24">
        <v>39</v>
      </c>
      <c r="E37" s="23">
        <v>327</v>
      </c>
      <c r="F37" s="25">
        <v>0.666666686534881</v>
      </c>
      <c r="G37" s="26">
        <v>0</v>
      </c>
    </row>
    <row r="38" spans="2:7" ht="12.75">
      <c r="B38" s="61" t="s">
        <v>1324</v>
      </c>
      <c r="C38" s="21">
        <v>3</v>
      </c>
      <c r="D38" s="24">
        <v>1.66666666666666</v>
      </c>
      <c r="E38" s="23">
        <v>11</v>
      </c>
      <c r="F38" s="25">
        <v>1</v>
      </c>
      <c r="G38" s="26">
        <v>0.666666686534881</v>
      </c>
    </row>
    <row r="39" spans="2:7" ht="12.75">
      <c r="B39" s="61" t="s">
        <v>1325</v>
      </c>
      <c r="C39" s="21">
        <v>3</v>
      </c>
      <c r="D39" s="24">
        <v>3.66666666666666</v>
      </c>
      <c r="E39" s="23">
        <v>56</v>
      </c>
      <c r="F39" s="25">
        <v>1</v>
      </c>
      <c r="G39" s="26">
        <v>0.33333334326744</v>
      </c>
    </row>
    <row r="40" spans="2:7" ht="12.75">
      <c r="B40" s="61" t="s">
        <v>1326</v>
      </c>
      <c r="C40" s="21">
        <v>2</v>
      </c>
      <c r="D40" s="24">
        <v>1</v>
      </c>
      <c r="E40" s="23">
        <v>0</v>
      </c>
      <c r="F40" s="25">
        <v>1</v>
      </c>
      <c r="G40" s="26">
        <v>1</v>
      </c>
    </row>
    <row r="41" spans="2:7" ht="12.75">
      <c r="B41" s="99" t="s">
        <v>1327</v>
      </c>
      <c r="C41" s="21">
        <v>2</v>
      </c>
      <c r="D41" s="24">
        <v>50.5</v>
      </c>
      <c r="E41" s="23">
        <v>181.5</v>
      </c>
      <c r="F41" s="25">
        <v>0</v>
      </c>
      <c r="G41" s="26">
        <v>0</v>
      </c>
    </row>
    <row r="42" spans="2:7" ht="12.75">
      <c r="B42" s="61" t="s">
        <v>1328</v>
      </c>
      <c r="C42" s="21">
        <v>2</v>
      </c>
      <c r="D42" s="24">
        <v>2</v>
      </c>
      <c r="E42" s="23">
        <v>6.5</v>
      </c>
      <c r="F42" s="25">
        <v>1</v>
      </c>
      <c r="G42" s="26">
        <v>0.5</v>
      </c>
    </row>
    <row r="43" spans="2:7" ht="12.75">
      <c r="B43" s="61" t="s">
        <v>1329</v>
      </c>
      <c r="C43" s="21">
        <v>2</v>
      </c>
      <c r="D43" s="24">
        <v>3</v>
      </c>
      <c r="E43" s="23">
        <v>28</v>
      </c>
      <c r="F43" s="25">
        <v>1</v>
      </c>
      <c r="G43" s="26">
        <v>0.5</v>
      </c>
    </row>
    <row r="44" spans="2:7" ht="12.75">
      <c r="B44" s="61" t="s">
        <v>1330</v>
      </c>
      <c r="C44" s="21">
        <v>2</v>
      </c>
      <c r="D44" s="24">
        <v>1</v>
      </c>
      <c r="E44" s="23">
        <v>0</v>
      </c>
      <c r="F44" s="25">
        <v>0.5</v>
      </c>
      <c r="G44" s="26">
        <v>1</v>
      </c>
    </row>
    <row r="45" spans="2:7" ht="12.75">
      <c r="B45" s="61" t="s">
        <v>1331</v>
      </c>
      <c r="C45" s="21">
        <v>2</v>
      </c>
      <c r="D45" s="24">
        <v>7</v>
      </c>
      <c r="E45" s="23">
        <v>103</v>
      </c>
      <c r="F45" s="25">
        <v>0.5</v>
      </c>
      <c r="G45" s="26">
        <v>0.5</v>
      </c>
    </row>
    <row r="46" spans="2:7" ht="12.75">
      <c r="B46" s="61" t="s">
        <v>1332</v>
      </c>
      <c r="C46" s="21">
        <v>2</v>
      </c>
      <c r="D46" s="24">
        <v>128</v>
      </c>
      <c r="E46" s="23">
        <v>946</v>
      </c>
      <c r="F46" s="25">
        <v>1</v>
      </c>
      <c r="G46" s="26">
        <v>0</v>
      </c>
    </row>
    <row r="47" spans="2:7" ht="12.75">
      <c r="B47" s="99" t="s">
        <v>1333</v>
      </c>
      <c r="C47" s="21">
        <v>2</v>
      </c>
      <c r="D47" s="24">
        <v>1</v>
      </c>
      <c r="E47" s="23">
        <v>0</v>
      </c>
      <c r="F47" s="25">
        <v>1</v>
      </c>
      <c r="G47" s="26">
        <v>1</v>
      </c>
    </row>
    <row r="48" spans="2:7" ht="12.75">
      <c r="B48" s="61" t="s">
        <v>1334</v>
      </c>
      <c r="C48" s="21">
        <v>2</v>
      </c>
      <c r="D48" s="24">
        <v>13.5</v>
      </c>
      <c r="E48" s="23">
        <v>19.5</v>
      </c>
      <c r="F48" s="25">
        <v>1</v>
      </c>
      <c r="G48" s="26">
        <v>0.5</v>
      </c>
    </row>
    <row r="49" spans="2:7" ht="12.75">
      <c r="B49" s="61" t="s">
        <v>1335</v>
      </c>
      <c r="C49" s="21">
        <v>2</v>
      </c>
      <c r="D49" s="24">
        <v>42.5</v>
      </c>
      <c r="E49" s="23">
        <v>295.5</v>
      </c>
      <c r="F49" s="25">
        <v>0.5</v>
      </c>
      <c r="G49" s="26">
        <v>0.5</v>
      </c>
    </row>
    <row r="50" spans="2:7" ht="12.75">
      <c r="B50" s="61" t="s">
        <v>1336</v>
      </c>
      <c r="C50" s="21">
        <v>2</v>
      </c>
      <c r="D50" s="24">
        <v>1</v>
      </c>
      <c r="E50" s="23">
        <v>192</v>
      </c>
      <c r="F50" s="25">
        <v>1</v>
      </c>
      <c r="G50" s="26">
        <v>0.5</v>
      </c>
    </row>
    <row r="51" spans="2:7" ht="12.75">
      <c r="B51" s="61" t="s">
        <v>1337</v>
      </c>
      <c r="C51" s="21">
        <v>2</v>
      </c>
      <c r="D51" s="24">
        <v>1</v>
      </c>
      <c r="E51" s="23">
        <v>0</v>
      </c>
      <c r="F51" s="25">
        <v>1</v>
      </c>
      <c r="G51" s="26">
        <v>1</v>
      </c>
    </row>
    <row r="52" spans="2:7" ht="12.75">
      <c r="B52" s="61" t="s">
        <v>1338</v>
      </c>
      <c r="C52" s="21">
        <v>2</v>
      </c>
      <c r="D52" s="24">
        <v>65</v>
      </c>
      <c r="E52" s="23">
        <v>742.5</v>
      </c>
      <c r="F52" s="25">
        <v>0.5</v>
      </c>
      <c r="G52" s="26">
        <v>0</v>
      </c>
    </row>
    <row r="53" spans="2:7" ht="12.75">
      <c r="B53" s="61" t="s">
        <v>1339</v>
      </c>
      <c r="C53" s="21">
        <v>2</v>
      </c>
      <c r="D53" s="24">
        <v>1</v>
      </c>
      <c r="E53" s="23">
        <v>0</v>
      </c>
      <c r="F53" s="25">
        <v>0.5</v>
      </c>
      <c r="G53" s="26">
        <v>1</v>
      </c>
    </row>
    <row r="54" spans="2:7" ht="12.75">
      <c r="B54" s="61" t="s">
        <v>1340</v>
      </c>
      <c r="C54" s="21">
        <v>2</v>
      </c>
      <c r="D54" s="24">
        <v>1</v>
      </c>
      <c r="E54" s="23">
        <v>0</v>
      </c>
      <c r="F54" s="25">
        <v>0.5</v>
      </c>
      <c r="G54" s="26">
        <v>1</v>
      </c>
    </row>
    <row r="55" spans="2:7" ht="12.75">
      <c r="B55" s="61" t="s">
        <v>1341</v>
      </c>
      <c r="C55" s="21">
        <v>2</v>
      </c>
      <c r="D55" s="24">
        <v>2</v>
      </c>
      <c r="E55" s="23">
        <v>14.5</v>
      </c>
      <c r="F55" s="25">
        <v>1</v>
      </c>
      <c r="G55" s="26">
        <v>0.5</v>
      </c>
    </row>
    <row r="56" spans="2:7" ht="12.75">
      <c r="B56" s="61" t="s">
        <v>1342</v>
      </c>
      <c r="C56" s="21">
        <v>2</v>
      </c>
      <c r="D56" s="24">
        <v>16</v>
      </c>
      <c r="E56" s="23">
        <v>92.5</v>
      </c>
      <c r="F56" s="25">
        <v>1</v>
      </c>
      <c r="G56" s="26">
        <v>0</v>
      </c>
    </row>
    <row r="57" spans="2:7" ht="12.75">
      <c r="B57" s="61" t="s">
        <v>1343</v>
      </c>
      <c r="C57" s="21">
        <v>2</v>
      </c>
      <c r="D57" s="24">
        <v>102.5</v>
      </c>
      <c r="E57" s="23">
        <v>504</v>
      </c>
      <c r="F57" s="25">
        <v>1</v>
      </c>
      <c r="G57" s="26">
        <v>0.5</v>
      </c>
    </row>
    <row r="58" spans="2:7" ht="12.75">
      <c r="B58" s="61" t="s">
        <v>1344</v>
      </c>
      <c r="C58" s="21">
        <v>2</v>
      </c>
      <c r="D58" s="24">
        <v>2</v>
      </c>
      <c r="E58" s="23">
        <v>7</v>
      </c>
      <c r="F58" s="25">
        <v>1</v>
      </c>
      <c r="G58" s="26">
        <v>0.5</v>
      </c>
    </row>
    <row r="59" spans="2:7" ht="12.75">
      <c r="B59" s="61" t="s">
        <v>1345</v>
      </c>
      <c r="C59" s="21">
        <v>2</v>
      </c>
      <c r="D59" s="24">
        <v>35</v>
      </c>
      <c r="E59" s="23">
        <v>743.5</v>
      </c>
      <c r="F59" s="25">
        <v>0.5</v>
      </c>
      <c r="G59" s="26">
        <v>0</v>
      </c>
    </row>
    <row r="60" spans="2:7" ht="12.75">
      <c r="B60" s="99" t="s">
        <v>1346</v>
      </c>
      <c r="C60" s="21">
        <v>2</v>
      </c>
      <c r="D60" s="24">
        <v>1</v>
      </c>
      <c r="E60" s="23">
        <v>0</v>
      </c>
      <c r="F60" s="25">
        <v>1</v>
      </c>
      <c r="G60" s="26">
        <v>1</v>
      </c>
    </row>
    <row r="61" spans="2:7" ht="12.75">
      <c r="B61" s="61" t="s">
        <v>1347</v>
      </c>
      <c r="C61" s="21">
        <v>2</v>
      </c>
      <c r="D61" s="24">
        <v>1</v>
      </c>
      <c r="E61" s="23">
        <v>0</v>
      </c>
      <c r="F61" s="25">
        <v>1</v>
      </c>
      <c r="G61" s="26">
        <v>1</v>
      </c>
    </row>
    <row r="62" spans="2:7" ht="12.75">
      <c r="B62" s="99" t="s">
        <v>1348</v>
      </c>
      <c r="C62" s="21">
        <v>2</v>
      </c>
      <c r="D62" s="24">
        <v>1</v>
      </c>
      <c r="E62" s="23">
        <v>0</v>
      </c>
      <c r="F62" s="25">
        <v>1</v>
      </c>
      <c r="G62" s="26">
        <v>1</v>
      </c>
    </row>
    <row r="63" spans="2:7" ht="12.75">
      <c r="B63" s="61" t="s">
        <v>1349</v>
      </c>
      <c r="C63" s="21">
        <v>2</v>
      </c>
      <c r="D63" s="24">
        <v>1</v>
      </c>
      <c r="E63" s="23">
        <v>0</v>
      </c>
      <c r="F63" s="25">
        <v>0.5</v>
      </c>
      <c r="G63" s="26">
        <v>1</v>
      </c>
    </row>
    <row r="64" spans="2:7" ht="12.75">
      <c r="B64" s="61" t="s">
        <v>1350</v>
      </c>
      <c r="C64" s="21">
        <v>2</v>
      </c>
      <c r="D64" s="24">
        <v>5</v>
      </c>
      <c r="E64" s="23">
        <v>41.5</v>
      </c>
      <c r="F64" s="25">
        <v>0.5</v>
      </c>
      <c r="G64" s="26">
        <v>0</v>
      </c>
    </row>
    <row r="65" spans="2:7" ht="12.75">
      <c r="B65" s="61" t="s">
        <v>1351</v>
      </c>
      <c r="C65" s="21">
        <v>2</v>
      </c>
      <c r="D65" s="24">
        <v>2.5</v>
      </c>
      <c r="E65" s="23">
        <v>48</v>
      </c>
      <c r="F65" s="25">
        <v>0.5</v>
      </c>
      <c r="G65" s="26">
        <v>0</v>
      </c>
    </row>
    <row r="66" spans="2:7" ht="12.75">
      <c r="B66" s="61" t="s">
        <v>1352</v>
      </c>
      <c r="C66" s="21">
        <v>2</v>
      </c>
      <c r="D66" s="24">
        <v>27</v>
      </c>
      <c r="E66" s="23">
        <v>99.5</v>
      </c>
      <c r="F66" s="25">
        <v>1</v>
      </c>
      <c r="G66" s="26">
        <v>0</v>
      </c>
    </row>
    <row r="67" spans="2:7" ht="12.75">
      <c r="B67" s="99" t="s">
        <v>1353</v>
      </c>
      <c r="C67" s="21">
        <v>2</v>
      </c>
      <c r="D67" s="24">
        <v>1.5</v>
      </c>
      <c r="E67" s="23">
        <v>13.5</v>
      </c>
      <c r="F67" s="25">
        <v>0.5</v>
      </c>
      <c r="G67" s="26">
        <v>0.5</v>
      </c>
    </row>
    <row r="68" spans="2:7" ht="12.75">
      <c r="B68" s="61" t="s">
        <v>1354</v>
      </c>
      <c r="C68" s="21">
        <v>2</v>
      </c>
      <c r="D68" s="24">
        <v>3</v>
      </c>
      <c r="E68" s="23">
        <v>21</v>
      </c>
      <c r="F68" s="25">
        <v>1</v>
      </c>
      <c r="G68" s="26">
        <v>0.5</v>
      </c>
    </row>
    <row r="69" spans="2:7" ht="12.75">
      <c r="B69" s="61" t="s">
        <v>1355</v>
      </c>
      <c r="C69" s="21">
        <v>2</v>
      </c>
      <c r="D69" s="24">
        <v>8</v>
      </c>
      <c r="E69" s="23">
        <v>20</v>
      </c>
      <c r="F69" s="25">
        <v>0.5</v>
      </c>
      <c r="G69" s="26">
        <v>0.5</v>
      </c>
    </row>
    <row r="70" spans="2:7" ht="12.75">
      <c r="B70" s="61" t="s">
        <v>1356</v>
      </c>
      <c r="C70" s="21">
        <v>2</v>
      </c>
      <c r="D70" s="24">
        <v>2</v>
      </c>
      <c r="E70" s="23">
        <v>12.5</v>
      </c>
      <c r="F70" s="25">
        <v>0.5</v>
      </c>
      <c r="G70" s="26">
        <v>0.5</v>
      </c>
    </row>
    <row r="71" spans="2:7" ht="12.75">
      <c r="B71" s="61" t="s">
        <v>1357</v>
      </c>
      <c r="C71" s="21">
        <v>2</v>
      </c>
      <c r="D71" s="24">
        <v>1.5</v>
      </c>
      <c r="E71" s="23">
        <v>7.5</v>
      </c>
      <c r="F71" s="25">
        <v>1</v>
      </c>
      <c r="G71" s="26">
        <v>0.5</v>
      </c>
    </row>
    <row r="72" spans="2:7" ht="12.75">
      <c r="B72" s="61" t="s">
        <v>1358</v>
      </c>
      <c r="C72" s="21">
        <v>2</v>
      </c>
      <c r="D72" s="24">
        <v>19.5</v>
      </c>
      <c r="E72" s="23">
        <v>68.5</v>
      </c>
      <c r="F72" s="25">
        <v>1</v>
      </c>
      <c r="G72" s="26">
        <v>0</v>
      </c>
    </row>
    <row r="73" spans="2:7" ht="12.75">
      <c r="B73" s="61" t="s">
        <v>1359</v>
      </c>
      <c r="C73" s="21">
        <v>2</v>
      </c>
      <c r="D73" s="24">
        <v>107.5</v>
      </c>
      <c r="E73" s="23">
        <v>456</v>
      </c>
      <c r="F73" s="25">
        <v>0</v>
      </c>
      <c r="G73" s="26">
        <v>0</v>
      </c>
    </row>
    <row r="74" spans="2:7" ht="12.75">
      <c r="B74" s="61" t="s">
        <v>1360</v>
      </c>
      <c r="C74" s="21">
        <v>2</v>
      </c>
      <c r="D74" s="24">
        <v>3.5</v>
      </c>
      <c r="E74" s="23">
        <v>22.5</v>
      </c>
      <c r="F74" s="25">
        <v>1</v>
      </c>
      <c r="G74" s="26">
        <v>0</v>
      </c>
    </row>
    <row r="75" spans="2:7" ht="12.75">
      <c r="B75" s="61" t="s">
        <v>1361</v>
      </c>
      <c r="C75" s="21">
        <v>2</v>
      </c>
      <c r="D75" s="24">
        <v>1</v>
      </c>
      <c r="E75" s="23">
        <v>0</v>
      </c>
      <c r="F75" s="25">
        <v>1</v>
      </c>
      <c r="G75" s="26">
        <v>1</v>
      </c>
    </row>
    <row r="76" spans="2:7" ht="12.75">
      <c r="B76" s="61" t="s">
        <v>1362</v>
      </c>
      <c r="C76" s="21">
        <v>2</v>
      </c>
      <c r="D76" s="24">
        <v>3</v>
      </c>
      <c r="E76" s="23">
        <v>25</v>
      </c>
      <c r="F76" s="25">
        <v>1</v>
      </c>
      <c r="G76" s="26">
        <v>0.5</v>
      </c>
    </row>
    <row r="77" spans="2:7" ht="12.75">
      <c r="B77" s="61" t="s">
        <v>1363</v>
      </c>
      <c r="C77" s="21">
        <v>2</v>
      </c>
      <c r="D77" s="24">
        <v>85.5</v>
      </c>
      <c r="E77" s="23">
        <v>543</v>
      </c>
      <c r="F77" s="25">
        <v>0.5</v>
      </c>
      <c r="G77" s="26">
        <v>0</v>
      </c>
    </row>
    <row r="78" spans="2:7" ht="12.75">
      <c r="B78" s="61" t="s">
        <v>1364</v>
      </c>
      <c r="C78" s="21">
        <v>2</v>
      </c>
      <c r="D78" s="24">
        <v>112</v>
      </c>
      <c r="E78" s="23">
        <v>648.5</v>
      </c>
      <c r="F78" s="25">
        <v>0</v>
      </c>
      <c r="G78" s="26">
        <v>0.5</v>
      </c>
    </row>
    <row r="79" spans="2:7" ht="12.75">
      <c r="B79" s="61" t="s">
        <v>1365</v>
      </c>
      <c r="C79" s="21">
        <v>2</v>
      </c>
      <c r="D79" s="24">
        <v>22.5</v>
      </c>
      <c r="E79" s="23">
        <v>91.5</v>
      </c>
      <c r="F79" s="25">
        <v>0.5</v>
      </c>
      <c r="G79" s="26">
        <v>0.5</v>
      </c>
    </row>
    <row r="80" spans="2:7" ht="12.75">
      <c r="B80" s="80" t="s">
        <v>1366</v>
      </c>
      <c r="C80" s="21">
        <v>1</v>
      </c>
      <c r="D80" s="24">
        <v>1</v>
      </c>
      <c r="E80" s="23">
        <v>0</v>
      </c>
      <c r="F80" s="25">
        <v>1</v>
      </c>
      <c r="G80" s="26">
        <v>1</v>
      </c>
    </row>
    <row r="81" spans="2:7" ht="12.75">
      <c r="B81" s="61" t="s">
        <v>1367</v>
      </c>
      <c r="C81" s="21">
        <v>1</v>
      </c>
      <c r="D81" s="24">
        <v>1</v>
      </c>
      <c r="E81" s="23">
        <v>0</v>
      </c>
      <c r="F81" s="25">
        <v>1</v>
      </c>
      <c r="G81" s="26">
        <v>1</v>
      </c>
    </row>
    <row r="82" spans="2:7" ht="12.75">
      <c r="B82" s="61" t="s">
        <v>1368</v>
      </c>
      <c r="C82" s="21">
        <v>1</v>
      </c>
      <c r="D82" s="24">
        <v>34</v>
      </c>
      <c r="E82" s="23">
        <v>110</v>
      </c>
      <c r="F82" s="25">
        <v>1</v>
      </c>
      <c r="G82" s="26">
        <v>0</v>
      </c>
    </row>
    <row r="83" spans="2:7" ht="12.75">
      <c r="B83" s="61" t="s">
        <v>1369</v>
      </c>
      <c r="C83" s="21">
        <v>1</v>
      </c>
      <c r="D83" s="24">
        <v>33</v>
      </c>
      <c r="E83" s="23">
        <v>162</v>
      </c>
      <c r="F83" s="25">
        <v>1</v>
      </c>
      <c r="G83" s="26">
        <v>0</v>
      </c>
    </row>
    <row r="84" spans="2:7" ht="12.75">
      <c r="B84" s="99" t="s">
        <v>1370</v>
      </c>
      <c r="C84" s="21">
        <v>1</v>
      </c>
      <c r="D84" s="24">
        <v>1</v>
      </c>
      <c r="E84" s="23">
        <v>0</v>
      </c>
      <c r="F84" s="25">
        <v>1</v>
      </c>
      <c r="G84" s="26">
        <v>1</v>
      </c>
    </row>
    <row r="85" spans="2:7" ht="12.75">
      <c r="B85" s="61" t="s">
        <v>1299</v>
      </c>
      <c r="C85" s="21">
        <v>1</v>
      </c>
      <c r="D85" s="24">
        <v>2</v>
      </c>
      <c r="E85" s="23">
        <v>28</v>
      </c>
      <c r="F85" s="25">
        <v>1</v>
      </c>
      <c r="G85" s="26">
        <v>0</v>
      </c>
    </row>
    <row r="86" spans="2:7" ht="12.75">
      <c r="B86" s="61" t="s">
        <v>1371</v>
      </c>
      <c r="C86" s="21">
        <v>1</v>
      </c>
      <c r="D86" s="24">
        <v>1</v>
      </c>
      <c r="E86" s="23">
        <v>0</v>
      </c>
      <c r="F86" s="25">
        <v>0</v>
      </c>
      <c r="G86" s="26">
        <v>1</v>
      </c>
    </row>
    <row r="87" spans="2:7" ht="12.75">
      <c r="B87" s="61" t="s">
        <v>1372</v>
      </c>
      <c r="C87" s="21">
        <v>1</v>
      </c>
      <c r="D87" s="24">
        <v>1</v>
      </c>
      <c r="E87" s="23">
        <v>0</v>
      </c>
      <c r="F87" s="25">
        <v>1</v>
      </c>
      <c r="G87" s="26">
        <v>1</v>
      </c>
    </row>
    <row r="88" spans="2:7" ht="12.75">
      <c r="B88" s="61" t="s">
        <v>1373</v>
      </c>
      <c r="C88" s="21">
        <v>1</v>
      </c>
      <c r="D88" s="24">
        <v>1</v>
      </c>
      <c r="E88" s="23">
        <v>0</v>
      </c>
      <c r="F88" s="25">
        <v>0</v>
      </c>
      <c r="G88" s="26">
        <v>1</v>
      </c>
    </row>
    <row r="89" spans="2:7" ht="12.75">
      <c r="B89" s="61" t="s">
        <v>1374</v>
      </c>
      <c r="C89" s="21">
        <v>1</v>
      </c>
      <c r="D89" s="24">
        <v>1</v>
      </c>
      <c r="E89" s="23">
        <v>0</v>
      </c>
      <c r="F89" s="25">
        <v>1</v>
      </c>
      <c r="G89" s="26">
        <v>1</v>
      </c>
    </row>
    <row r="90" spans="2:7" ht="12.75">
      <c r="B90" s="80" t="s">
        <v>1375</v>
      </c>
      <c r="C90" s="21">
        <v>1</v>
      </c>
      <c r="D90" s="24">
        <v>1</v>
      </c>
      <c r="E90" s="23">
        <v>0</v>
      </c>
      <c r="F90" s="25">
        <v>1</v>
      </c>
      <c r="G90" s="26">
        <v>1</v>
      </c>
    </row>
    <row r="91" spans="2:7" ht="12.75">
      <c r="B91" s="61" t="s">
        <v>1376</v>
      </c>
      <c r="C91" s="21">
        <v>1</v>
      </c>
      <c r="D91" s="24">
        <v>1</v>
      </c>
      <c r="E91" s="23">
        <v>0</v>
      </c>
      <c r="F91" s="25">
        <v>1</v>
      </c>
      <c r="G91" s="26">
        <v>1</v>
      </c>
    </row>
    <row r="92" spans="2:7" ht="12.75">
      <c r="B92" s="61" t="s">
        <v>1377</v>
      </c>
      <c r="C92" s="21">
        <v>1</v>
      </c>
      <c r="D92" s="24">
        <v>1</v>
      </c>
      <c r="E92" s="23">
        <v>0</v>
      </c>
      <c r="F92" s="25">
        <v>1</v>
      </c>
      <c r="G92" s="26">
        <v>1</v>
      </c>
    </row>
    <row r="93" spans="2:7" ht="12.75">
      <c r="B93" s="61" t="s">
        <v>1378</v>
      </c>
      <c r="C93" s="21">
        <v>1</v>
      </c>
      <c r="D93" s="24">
        <v>8</v>
      </c>
      <c r="E93" s="23">
        <v>206</v>
      </c>
      <c r="F93" s="25">
        <v>1</v>
      </c>
      <c r="G93" s="26">
        <v>0</v>
      </c>
    </row>
    <row r="94" spans="2:7" ht="12.75">
      <c r="B94" s="61" t="s">
        <v>1379</v>
      </c>
      <c r="C94" s="21">
        <v>1</v>
      </c>
      <c r="D94" s="24">
        <v>35</v>
      </c>
      <c r="E94" s="23">
        <v>585</v>
      </c>
      <c r="F94" s="25">
        <v>1</v>
      </c>
      <c r="G94" s="26">
        <v>0</v>
      </c>
    </row>
    <row r="95" spans="2:7" ht="12.75">
      <c r="B95" s="61" t="s">
        <v>1380</v>
      </c>
      <c r="C95" s="21">
        <v>1</v>
      </c>
      <c r="D95" s="24">
        <v>1</v>
      </c>
      <c r="E95" s="23">
        <v>0</v>
      </c>
      <c r="F95" s="25">
        <v>1</v>
      </c>
      <c r="G95" s="26">
        <v>1</v>
      </c>
    </row>
    <row r="96" spans="2:7" ht="12.75">
      <c r="B96" s="99" t="s">
        <v>1381</v>
      </c>
      <c r="C96" s="21">
        <v>1</v>
      </c>
      <c r="D96" s="24">
        <v>1</v>
      </c>
      <c r="E96" s="23">
        <v>0</v>
      </c>
      <c r="F96" s="25">
        <v>1</v>
      </c>
      <c r="G96" s="26">
        <v>1</v>
      </c>
    </row>
    <row r="97" spans="2:7" ht="12.75">
      <c r="B97" s="61" t="s">
        <v>1382</v>
      </c>
      <c r="C97" s="21">
        <v>1</v>
      </c>
      <c r="D97" s="24">
        <v>5</v>
      </c>
      <c r="E97" s="23">
        <v>52</v>
      </c>
      <c r="F97" s="25">
        <v>1</v>
      </c>
      <c r="G97" s="26">
        <v>0</v>
      </c>
    </row>
    <row r="98" spans="2:7" ht="12.75">
      <c r="B98" s="61" t="s">
        <v>1383</v>
      </c>
      <c r="C98" s="21">
        <v>1</v>
      </c>
      <c r="D98" s="24">
        <v>1</v>
      </c>
      <c r="E98" s="23">
        <v>0</v>
      </c>
      <c r="F98" s="25">
        <v>1</v>
      </c>
      <c r="G98" s="26">
        <v>1</v>
      </c>
    </row>
    <row r="99" spans="2:7" ht="12.75">
      <c r="B99" s="61" t="s">
        <v>1384</v>
      </c>
      <c r="C99" s="21">
        <v>1</v>
      </c>
      <c r="D99" s="24">
        <v>1</v>
      </c>
      <c r="E99" s="23">
        <v>0</v>
      </c>
      <c r="F99" s="25">
        <v>1</v>
      </c>
      <c r="G99" s="26">
        <v>1</v>
      </c>
    </row>
    <row r="100" spans="2:7" ht="12.75">
      <c r="B100" s="99" t="s">
        <v>1385</v>
      </c>
      <c r="C100" s="21">
        <v>1</v>
      </c>
      <c r="D100" s="24">
        <v>1</v>
      </c>
      <c r="E100" s="23">
        <v>0</v>
      </c>
      <c r="F100" s="25">
        <v>1</v>
      </c>
      <c r="G100" s="26">
        <v>1</v>
      </c>
    </row>
    <row r="101" spans="2:7" ht="12.75">
      <c r="B101" s="61" t="s">
        <v>1386</v>
      </c>
      <c r="C101" s="21">
        <v>1</v>
      </c>
      <c r="D101" s="24">
        <v>1</v>
      </c>
      <c r="E101" s="23">
        <v>0</v>
      </c>
      <c r="F101" s="25">
        <v>1</v>
      </c>
      <c r="G101" s="26">
        <v>1</v>
      </c>
    </row>
    <row r="102" spans="2:7" ht="12.75">
      <c r="B102" s="61" t="s">
        <v>1387</v>
      </c>
      <c r="C102" s="21">
        <v>1</v>
      </c>
      <c r="D102" s="24">
        <v>235</v>
      </c>
      <c r="E102" s="23">
        <v>882</v>
      </c>
      <c r="F102" s="25">
        <v>1</v>
      </c>
      <c r="G102" s="26">
        <v>0</v>
      </c>
    </row>
    <row r="103" spans="2:7" ht="12.75">
      <c r="B103" s="61" t="s">
        <v>1388</v>
      </c>
      <c r="C103" s="21">
        <v>1</v>
      </c>
      <c r="D103" s="24">
        <v>1</v>
      </c>
      <c r="E103" s="23">
        <v>0</v>
      </c>
      <c r="F103" s="25">
        <v>1</v>
      </c>
      <c r="G103" s="26">
        <v>1</v>
      </c>
    </row>
    <row r="104" spans="2:7" ht="12.75">
      <c r="B104" s="61" t="s">
        <v>1389</v>
      </c>
      <c r="C104" s="21">
        <v>1</v>
      </c>
      <c r="D104" s="24">
        <v>1</v>
      </c>
      <c r="E104" s="23">
        <v>0</v>
      </c>
      <c r="F104" s="25">
        <v>1</v>
      </c>
      <c r="G104" s="26">
        <v>0</v>
      </c>
    </row>
    <row r="105" spans="2:7" ht="12.75">
      <c r="B105" s="61" t="s">
        <v>1390</v>
      </c>
      <c r="C105" s="21">
        <v>1</v>
      </c>
      <c r="D105" s="24">
        <v>1</v>
      </c>
      <c r="E105" s="23">
        <v>0</v>
      </c>
      <c r="F105" s="25">
        <v>1</v>
      </c>
      <c r="G105" s="26">
        <v>1</v>
      </c>
    </row>
    <row r="106" spans="2:7" ht="12.75">
      <c r="B106" s="99" t="s">
        <v>1391</v>
      </c>
      <c r="C106" s="21">
        <v>1</v>
      </c>
      <c r="D106" s="24">
        <v>1</v>
      </c>
      <c r="E106" s="23">
        <v>0</v>
      </c>
      <c r="F106" s="25">
        <v>1</v>
      </c>
      <c r="G106" s="26">
        <v>1</v>
      </c>
    </row>
    <row r="107" spans="2:7" ht="12.75">
      <c r="B107" s="61" t="s">
        <v>1392</v>
      </c>
      <c r="C107" s="21">
        <v>1</v>
      </c>
      <c r="D107" s="24">
        <v>15</v>
      </c>
      <c r="E107" s="23">
        <v>120</v>
      </c>
      <c r="F107" s="25">
        <v>1</v>
      </c>
      <c r="G107" s="26">
        <v>0</v>
      </c>
    </row>
    <row r="108" spans="2:7" ht="12.75">
      <c r="B108" s="61" t="s">
        <v>1393</v>
      </c>
      <c r="C108" s="21">
        <v>1</v>
      </c>
      <c r="D108" s="24">
        <v>1</v>
      </c>
      <c r="E108" s="23">
        <v>0</v>
      </c>
      <c r="F108" s="25">
        <v>0</v>
      </c>
      <c r="G108" s="26">
        <v>1</v>
      </c>
    </row>
    <row r="109" spans="2:7" ht="12.75">
      <c r="B109" s="61" t="s">
        <v>1394</v>
      </c>
      <c r="C109" s="21">
        <v>1</v>
      </c>
      <c r="D109" s="24">
        <v>1</v>
      </c>
      <c r="E109" s="23">
        <v>0</v>
      </c>
      <c r="F109" s="25">
        <v>1</v>
      </c>
      <c r="G109" s="26">
        <v>0</v>
      </c>
    </row>
    <row r="110" spans="2:7" ht="12.75">
      <c r="B110" s="61" t="s">
        <v>1395</v>
      </c>
      <c r="C110" s="21">
        <v>1</v>
      </c>
      <c r="D110" s="24">
        <v>1</v>
      </c>
      <c r="E110" s="23">
        <v>0</v>
      </c>
      <c r="F110" s="25">
        <v>1</v>
      </c>
      <c r="G110" s="26">
        <v>1</v>
      </c>
    </row>
    <row r="111" spans="2:7" ht="12.75">
      <c r="B111" s="61" t="s">
        <v>1396</v>
      </c>
      <c r="C111" s="21">
        <v>1</v>
      </c>
      <c r="D111" s="24">
        <v>1</v>
      </c>
      <c r="E111" s="23">
        <v>0</v>
      </c>
      <c r="F111" s="25">
        <v>1</v>
      </c>
      <c r="G111" s="26">
        <v>1</v>
      </c>
    </row>
    <row r="112" spans="2:7" ht="12.75">
      <c r="B112" s="61" t="s">
        <v>1397</v>
      </c>
      <c r="C112" s="21">
        <v>1</v>
      </c>
      <c r="D112" s="24">
        <v>13</v>
      </c>
      <c r="E112" s="23">
        <v>71</v>
      </c>
      <c r="F112" s="25">
        <v>1</v>
      </c>
      <c r="G112" s="26">
        <v>0</v>
      </c>
    </row>
    <row r="113" spans="2:7" ht="12.75">
      <c r="B113" s="61" t="s">
        <v>1398</v>
      </c>
      <c r="C113" s="21">
        <v>1</v>
      </c>
      <c r="D113" s="24">
        <v>9</v>
      </c>
      <c r="E113" s="23">
        <v>76</v>
      </c>
      <c r="F113" s="25">
        <v>1</v>
      </c>
      <c r="G113" s="26">
        <v>0</v>
      </c>
    </row>
    <row r="114" spans="2:7" ht="12.75">
      <c r="B114" s="61" t="s">
        <v>1399</v>
      </c>
      <c r="C114" s="21">
        <v>1</v>
      </c>
      <c r="D114" s="24">
        <v>1</v>
      </c>
      <c r="E114" s="23">
        <v>0</v>
      </c>
      <c r="F114" s="25">
        <v>1</v>
      </c>
      <c r="G114" s="26">
        <v>1</v>
      </c>
    </row>
    <row r="115" spans="2:7" ht="12.75">
      <c r="B115" s="61" t="s">
        <v>1400</v>
      </c>
      <c r="C115" s="21">
        <v>1</v>
      </c>
      <c r="D115" s="24">
        <v>3</v>
      </c>
      <c r="E115" s="23">
        <v>33</v>
      </c>
      <c r="F115" s="25">
        <v>1</v>
      </c>
      <c r="G115" s="26">
        <v>0</v>
      </c>
    </row>
    <row r="116" spans="2:7" ht="12.75">
      <c r="B116" s="61" t="s">
        <v>1401</v>
      </c>
      <c r="C116" s="21">
        <v>1</v>
      </c>
      <c r="D116" s="24">
        <v>1</v>
      </c>
      <c r="E116" s="23">
        <v>0</v>
      </c>
      <c r="F116" s="25">
        <v>1</v>
      </c>
      <c r="G116" s="26">
        <v>1</v>
      </c>
    </row>
    <row r="117" spans="2:7" ht="12.75">
      <c r="B117" s="61" t="s">
        <v>1402</v>
      </c>
      <c r="C117" s="21">
        <v>1</v>
      </c>
      <c r="D117" s="24">
        <v>15</v>
      </c>
      <c r="E117" s="23">
        <v>245</v>
      </c>
      <c r="F117" s="25">
        <v>1</v>
      </c>
      <c r="G117" s="26">
        <v>0</v>
      </c>
    </row>
    <row r="118" spans="2:7" ht="12.75">
      <c r="B118" s="61" t="s">
        <v>1403</v>
      </c>
      <c r="C118" s="21">
        <v>1</v>
      </c>
      <c r="D118" s="24">
        <v>60</v>
      </c>
      <c r="E118" s="23">
        <v>1388</v>
      </c>
      <c r="F118" s="25">
        <v>1</v>
      </c>
      <c r="G118" s="26">
        <v>0</v>
      </c>
    </row>
    <row r="119" spans="2:7" ht="12.75">
      <c r="B119" s="61" t="s">
        <v>1404</v>
      </c>
      <c r="C119" s="21">
        <v>1</v>
      </c>
      <c r="D119" s="24">
        <v>1</v>
      </c>
      <c r="E119" s="23">
        <v>0</v>
      </c>
      <c r="F119" s="25">
        <v>1</v>
      </c>
      <c r="G119" s="26">
        <v>1</v>
      </c>
    </row>
    <row r="120" spans="2:7" ht="12.75">
      <c r="B120" s="61" t="s">
        <v>1405</v>
      </c>
      <c r="C120" s="21">
        <v>1</v>
      </c>
      <c r="D120" s="24">
        <v>3</v>
      </c>
      <c r="E120" s="23">
        <v>406</v>
      </c>
      <c r="F120" s="25">
        <v>1</v>
      </c>
      <c r="G120" s="26">
        <v>0</v>
      </c>
    </row>
    <row r="121" spans="2:7" ht="12.75">
      <c r="B121" s="61" t="s">
        <v>1406</v>
      </c>
      <c r="C121" s="21">
        <v>1</v>
      </c>
      <c r="D121" s="24">
        <v>1</v>
      </c>
      <c r="E121" s="23">
        <v>0</v>
      </c>
      <c r="F121" s="25">
        <v>1</v>
      </c>
      <c r="G121" s="26">
        <v>1</v>
      </c>
    </row>
    <row r="122" spans="2:7" ht="12.75">
      <c r="B122" s="61" t="s">
        <v>1407</v>
      </c>
      <c r="C122" s="21">
        <v>1</v>
      </c>
      <c r="D122" s="24">
        <v>1</v>
      </c>
      <c r="E122" s="23">
        <v>0</v>
      </c>
      <c r="F122" s="25">
        <v>1</v>
      </c>
      <c r="G122" s="26">
        <v>1</v>
      </c>
    </row>
    <row r="123" spans="2:7" ht="12.75">
      <c r="B123" s="61" t="s">
        <v>1408</v>
      </c>
      <c r="C123" s="21">
        <v>1</v>
      </c>
      <c r="D123" s="24">
        <v>1</v>
      </c>
      <c r="E123" s="23">
        <v>0</v>
      </c>
      <c r="F123" s="25">
        <v>1</v>
      </c>
      <c r="G123" s="26">
        <v>1</v>
      </c>
    </row>
    <row r="124" spans="2:7" ht="12.75">
      <c r="B124" s="61" t="s">
        <v>1409</v>
      </c>
      <c r="C124" s="21">
        <v>1</v>
      </c>
      <c r="D124" s="24">
        <v>1</v>
      </c>
      <c r="E124" s="23">
        <v>0</v>
      </c>
      <c r="F124" s="25">
        <v>1</v>
      </c>
      <c r="G124" s="26">
        <v>1</v>
      </c>
    </row>
    <row r="125" spans="2:7" ht="12.75">
      <c r="B125" s="61" t="s">
        <v>1410</v>
      </c>
      <c r="C125" s="21">
        <v>1</v>
      </c>
      <c r="D125" s="24">
        <v>3</v>
      </c>
      <c r="E125" s="23">
        <v>21</v>
      </c>
      <c r="F125" s="25">
        <v>1</v>
      </c>
      <c r="G125" s="26">
        <v>0</v>
      </c>
    </row>
    <row r="126" spans="2:7" ht="12.75">
      <c r="B126" s="99" t="s">
        <v>1411</v>
      </c>
      <c r="C126" s="21">
        <v>1</v>
      </c>
      <c r="D126" s="24">
        <v>1</v>
      </c>
      <c r="E126" s="23">
        <v>0</v>
      </c>
      <c r="F126" s="25">
        <v>1</v>
      </c>
      <c r="G126" s="26">
        <v>1</v>
      </c>
    </row>
    <row r="127" spans="2:7" ht="12.75">
      <c r="B127" s="61" t="s">
        <v>1412</v>
      </c>
      <c r="C127" s="21">
        <v>1</v>
      </c>
      <c r="D127" s="24">
        <v>3</v>
      </c>
      <c r="E127" s="23">
        <v>15</v>
      </c>
      <c r="F127" s="25">
        <v>1</v>
      </c>
      <c r="G127" s="26">
        <v>0</v>
      </c>
    </row>
    <row r="128" spans="2:7" ht="12.75">
      <c r="B128" s="99" t="s">
        <v>1413</v>
      </c>
      <c r="C128" s="21">
        <v>1</v>
      </c>
      <c r="D128" s="24">
        <v>1</v>
      </c>
      <c r="E128" s="23">
        <v>0</v>
      </c>
      <c r="F128" s="25">
        <v>1</v>
      </c>
      <c r="G128" s="26">
        <v>1</v>
      </c>
    </row>
    <row r="129" spans="2:7" ht="12.75">
      <c r="B129" s="61" t="s">
        <v>1414</v>
      </c>
      <c r="C129" s="21">
        <v>1</v>
      </c>
      <c r="D129" s="24">
        <v>1</v>
      </c>
      <c r="E129" s="23">
        <v>0</v>
      </c>
      <c r="F129" s="25">
        <v>1</v>
      </c>
      <c r="G129" s="26">
        <v>1</v>
      </c>
    </row>
    <row r="130" spans="2:7" ht="12.75">
      <c r="B130" s="61" t="s">
        <v>1415</v>
      </c>
      <c r="C130" s="21">
        <v>1</v>
      </c>
      <c r="D130" s="24">
        <v>18</v>
      </c>
      <c r="E130" s="23">
        <v>236</v>
      </c>
      <c r="F130" s="25">
        <v>1</v>
      </c>
      <c r="G130" s="26">
        <v>0</v>
      </c>
    </row>
    <row r="131" spans="2:7" ht="12.75">
      <c r="B131" s="99" t="s">
        <v>1416</v>
      </c>
      <c r="C131" s="21">
        <v>1</v>
      </c>
      <c r="D131" s="24">
        <v>2</v>
      </c>
      <c r="E131" s="23">
        <v>1115</v>
      </c>
      <c r="F131" s="25">
        <v>1</v>
      </c>
      <c r="G131" s="26">
        <v>0</v>
      </c>
    </row>
    <row r="132" spans="2:7" ht="12.75">
      <c r="B132" s="61" t="s">
        <v>1417</v>
      </c>
      <c r="C132" s="21">
        <v>1</v>
      </c>
      <c r="D132" s="24">
        <v>1</v>
      </c>
      <c r="E132" s="23">
        <v>0</v>
      </c>
      <c r="F132" s="25">
        <v>1</v>
      </c>
      <c r="G132" s="26">
        <v>1</v>
      </c>
    </row>
    <row r="133" spans="2:7" ht="12.75">
      <c r="B133" s="61" t="s">
        <v>1418</v>
      </c>
      <c r="C133" s="21">
        <v>1</v>
      </c>
      <c r="D133" s="24">
        <v>1</v>
      </c>
      <c r="E133" s="23">
        <v>0</v>
      </c>
      <c r="F133" s="25">
        <v>1</v>
      </c>
      <c r="G133" s="26">
        <v>1</v>
      </c>
    </row>
    <row r="134" spans="2:7" ht="12.75">
      <c r="B134" s="61" t="s">
        <v>1419</v>
      </c>
      <c r="C134" s="21">
        <v>1</v>
      </c>
      <c r="D134" s="24">
        <v>1</v>
      </c>
      <c r="E134" s="23">
        <v>0</v>
      </c>
      <c r="F134" s="25">
        <v>1</v>
      </c>
      <c r="G134" s="26">
        <v>1</v>
      </c>
    </row>
    <row r="135" spans="2:7" ht="12.75">
      <c r="B135" s="61" t="s">
        <v>1420</v>
      </c>
      <c r="C135" s="21">
        <v>1</v>
      </c>
      <c r="D135" s="24">
        <v>7</v>
      </c>
      <c r="E135" s="23">
        <v>52</v>
      </c>
      <c r="F135" s="25">
        <v>1</v>
      </c>
      <c r="G135" s="26">
        <v>0</v>
      </c>
    </row>
    <row r="136" spans="2:7" ht="12.75">
      <c r="B136" s="99" t="s">
        <v>1421</v>
      </c>
      <c r="C136" s="21">
        <v>1</v>
      </c>
      <c r="D136" s="24">
        <v>1</v>
      </c>
      <c r="E136" s="23">
        <v>0</v>
      </c>
      <c r="F136" s="25">
        <v>1</v>
      </c>
      <c r="G136" s="26">
        <v>1</v>
      </c>
    </row>
    <row r="137" spans="2:7" ht="12.75">
      <c r="B137" s="61" t="s">
        <v>1422</v>
      </c>
      <c r="C137" s="21">
        <v>1</v>
      </c>
      <c r="D137" s="24">
        <v>1</v>
      </c>
      <c r="E137" s="23">
        <v>0</v>
      </c>
      <c r="F137" s="25">
        <v>1</v>
      </c>
      <c r="G137" s="26">
        <v>1</v>
      </c>
    </row>
    <row r="138" spans="2:7" ht="12.75">
      <c r="B138" s="61" t="s">
        <v>1423</v>
      </c>
      <c r="C138" s="21">
        <v>1</v>
      </c>
      <c r="D138" s="24">
        <v>1</v>
      </c>
      <c r="E138" s="23">
        <v>0</v>
      </c>
      <c r="F138" s="25">
        <v>1</v>
      </c>
      <c r="G138" s="26">
        <v>1</v>
      </c>
    </row>
    <row r="139" spans="2:7" ht="12.75">
      <c r="B139" s="99" t="s">
        <v>1424</v>
      </c>
      <c r="C139" s="21">
        <v>1</v>
      </c>
      <c r="D139" s="24">
        <v>1</v>
      </c>
      <c r="E139" s="23">
        <v>0</v>
      </c>
      <c r="F139" s="25">
        <v>1</v>
      </c>
      <c r="G139" s="26">
        <v>1</v>
      </c>
    </row>
    <row r="140" spans="2:7" ht="12.75">
      <c r="B140" s="99" t="s">
        <v>1425</v>
      </c>
      <c r="C140" s="21">
        <v>1</v>
      </c>
      <c r="D140" s="24">
        <v>1</v>
      </c>
      <c r="E140" s="23">
        <v>0</v>
      </c>
      <c r="F140" s="25">
        <v>1</v>
      </c>
      <c r="G140" s="26">
        <v>1</v>
      </c>
    </row>
    <row r="141" spans="2:7" ht="12.75">
      <c r="B141" s="61" t="s">
        <v>1426</v>
      </c>
      <c r="C141" s="21">
        <v>1</v>
      </c>
      <c r="D141" s="24">
        <v>1</v>
      </c>
      <c r="E141" s="23">
        <v>0</v>
      </c>
      <c r="F141" s="25">
        <v>1</v>
      </c>
      <c r="G141" s="26">
        <v>1</v>
      </c>
    </row>
    <row r="142" spans="2:7" ht="12.75">
      <c r="B142" s="61" t="s">
        <v>1427</v>
      </c>
      <c r="C142" s="21">
        <v>1</v>
      </c>
      <c r="D142" s="24">
        <v>1</v>
      </c>
      <c r="E142" s="23">
        <v>0</v>
      </c>
      <c r="F142" s="25">
        <v>1</v>
      </c>
      <c r="G142" s="26">
        <v>1</v>
      </c>
    </row>
    <row r="143" spans="2:7" ht="12.75">
      <c r="B143" s="61" t="s">
        <v>1369</v>
      </c>
      <c r="C143" s="21">
        <v>1</v>
      </c>
      <c r="D143" s="24">
        <v>32</v>
      </c>
      <c r="E143" s="23">
        <v>1095</v>
      </c>
      <c r="F143" s="25">
        <v>1</v>
      </c>
      <c r="G143" s="26">
        <v>0</v>
      </c>
    </row>
    <row r="144" spans="2:7" ht="12.75">
      <c r="B144" s="61" t="s">
        <v>1428</v>
      </c>
      <c r="C144" s="21">
        <v>1</v>
      </c>
      <c r="D144" s="24">
        <v>24</v>
      </c>
      <c r="E144" s="23">
        <v>181</v>
      </c>
      <c r="F144" s="25">
        <v>1</v>
      </c>
      <c r="G144" s="26">
        <v>0</v>
      </c>
    </row>
    <row r="145" spans="2:7" ht="12.75">
      <c r="B145" s="61" t="s">
        <v>1429</v>
      </c>
      <c r="C145" s="21">
        <v>1</v>
      </c>
      <c r="D145" s="24">
        <v>100</v>
      </c>
      <c r="E145" s="23">
        <v>875</v>
      </c>
      <c r="F145" s="25">
        <v>1</v>
      </c>
      <c r="G145" s="26">
        <v>0</v>
      </c>
    </row>
    <row r="146" spans="2:7" ht="12.75">
      <c r="B146" s="61" t="s">
        <v>1430</v>
      </c>
      <c r="C146" s="21">
        <v>1</v>
      </c>
      <c r="D146" s="24">
        <v>76</v>
      </c>
      <c r="E146" s="23">
        <v>1876</v>
      </c>
      <c r="F146" s="25">
        <v>1</v>
      </c>
      <c r="G146" s="26">
        <v>0</v>
      </c>
    </row>
    <row r="147" spans="2:7" ht="12.75">
      <c r="B147" s="61" t="s">
        <v>1431</v>
      </c>
      <c r="C147" s="21">
        <v>1</v>
      </c>
      <c r="D147" s="24">
        <v>1</v>
      </c>
      <c r="E147" s="23">
        <v>0</v>
      </c>
      <c r="F147" s="25">
        <v>1</v>
      </c>
      <c r="G147" s="26">
        <v>1</v>
      </c>
    </row>
    <row r="148" spans="2:7" ht="12.75">
      <c r="B148" s="61" t="s">
        <v>1432</v>
      </c>
      <c r="C148" s="21">
        <v>1</v>
      </c>
      <c r="D148" s="24">
        <v>4</v>
      </c>
      <c r="E148" s="23">
        <v>85</v>
      </c>
      <c r="F148" s="25">
        <v>1</v>
      </c>
      <c r="G148" s="26">
        <v>0</v>
      </c>
    </row>
    <row r="149" spans="2:7" ht="12.75">
      <c r="B149" s="61" t="s">
        <v>1433</v>
      </c>
      <c r="C149" s="21">
        <v>1</v>
      </c>
      <c r="D149" s="24">
        <v>31</v>
      </c>
      <c r="E149" s="23">
        <v>444</v>
      </c>
      <c r="F149" s="25">
        <v>0</v>
      </c>
      <c r="G149" s="26">
        <v>0</v>
      </c>
    </row>
    <row r="150" spans="2:7" ht="12.75">
      <c r="B150" s="99" t="s">
        <v>1434</v>
      </c>
      <c r="C150" s="21">
        <v>1</v>
      </c>
      <c r="D150" s="24">
        <v>1</v>
      </c>
      <c r="E150" s="23">
        <v>0</v>
      </c>
      <c r="F150" s="25">
        <v>1</v>
      </c>
      <c r="G150" s="26">
        <v>1</v>
      </c>
    </row>
    <row r="151" spans="2:7" ht="12.75">
      <c r="B151" s="61" t="s">
        <v>1435</v>
      </c>
      <c r="C151" s="21">
        <v>1</v>
      </c>
      <c r="D151" s="24">
        <v>98</v>
      </c>
      <c r="E151" s="23">
        <v>347</v>
      </c>
      <c r="F151" s="25">
        <v>1</v>
      </c>
      <c r="G151" s="26">
        <v>0</v>
      </c>
    </row>
    <row r="152" spans="2:7" ht="12.75">
      <c r="B152" s="61" t="s">
        <v>1436</v>
      </c>
      <c r="C152" s="21">
        <v>1</v>
      </c>
      <c r="D152" s="24">
        <v>1</v>
      </c>
      <c r="E152" s="23">
        <v>0</v>
      </c>
      <c r="F152" s="25">
        <v>1</v>
      </c>
      <c r="G152" s="26">
        <v>1</v>
      </c>
    </row>
    <row r="153" spans="2:7" ht="12.75">
      <c r="B153" s="61" t="s">
        <v>1437</v>
      </c>
      <c r="C153" s="21">
        <v>1</v>
      </c>
      <c r="D153" s="24">
        <v>1</v>
      </c>
      <c r="E153" s="23">
        <v>0</v>
      </c>
      <c r="F153" s="25">
        <v>1</v>
      </c>
      <c r="G153" s="26">
        <v>1</v>
      </c>
    </row>
    <row r="154" spans="2:7" ht="12.75">
      <c r="B154" s="99" t="s">
        <v>1438</v>
      </c>
      <c r="C154" s="21">
        <v>1</v>
      </c>
      <c r="D154" s="24">
        <v>1</v>
      </c>
      <c r="E154" s="23">
        <v>0</v>
      </c>
      <c r="F154" s="25">
        <v>1</v>
      </c>
      <c r="G154" s="26">
        <v>1</v>
      </c>
    </row>
    <row r="155" spans="2:7" ht="12.75">
      <c r="B155" s="61" t="s">
        <v>1439</v>
      </c>
      <c r="C155" s="21">
        <v>1</v>
      </c>
      <c r="D155" s="24">
        <v>1</v>
      </c>
      <c r="E155" s="23">
        <v>0</v>
      </c>
      <c r="F155" s="25">
        <v>1</v>
      </c>
      <c r="G155" s="26">
        <v>1</v>
      </c>
    </row>
    <row r="156" spans="2:7" ht="12.75">
      <c r="B156" s="61" t="s">
        <v>1440</v>
      </c>
      <c r="C156" s="21">
        <v>1</v>
      </c>
      <c r="D156" s="24">
        <v>1</v>
      </c>
      <c r="E156" s="23">
        <v>0</v>
      </c>
      <c r="F156" s="25">
        <v>1</v>
      </c>
      <c r="G156" s="26">
        <v>1</v>
      </c>
    </row>
    <row r="157" spans="2:7" ht="12.75">
      <c r="B157" s="61" t="s">
        <v>1441</v>
      </c>
      <c r="C157" s="21">
        <v>1</v>
      </c>
      <c r="D157" s="24">
        <v>2</v>
      </c>
      <c r="E157" s="23">
        <v>8</v>
      </c>
      <c r="F157" s="25">
        <v>1</v>
      </c>
      <c r="G157" s="26">
        <v>0</v>
      </c>
    </row>
    <row r="158" spans="2:7" ht="12.75">
      <c r="B158" s="61" t="s">
        <v>1442</v>
      </c>
      <c r="C158" s="21">
        <v>1</v>
      </c>
      <c r="D158" s="24">
        <v>40</v>
      </c>
      <c r="E158" s="23">
        <v>229</v>
      </c>
      <c r="F158" s="25">
        <v>1</v>
      </c>
      <c r="G158" s="26">
        <v>0</v>
      </c>
    </row>
    <row r="159" spans="2:7" ht="12.75">
      <c r="B159" s="61" t="s">
        <v>1443</v>
      </c>
      <c r="C159" s="21">
        <v>1</v>
      </c>
      <c r="D159" s="24">
        <v>2</v>
      </c>
      <c r="E159" s="23">
        <v>85</v>
      </c>
      <c r="F159" s="25">
        <v>1</v>
      </c>
      <c r="G159" s="26">
        <v>0</v>
      </c>
    </row>
    <row r="160" spans="2:7" ht="12.75">
      <c r="B160" s="61" t="s">
        <v>1444</v>
      </c>
      <c r="C160" s="21">
        <v>1</v>
      </c>
      <c r="D160" s="24">
        <v>1</v>
      </c>
      <c r="E160" s="23">
        <v>0</v>
      </c>
      <c r="F160" s="25">
        <v>1</v>
      </c>
      <c r="G160" s="26">
        <v>1</v>
      </c>
    </row>
    <row r="161" spans="2:7" ht="12.75">
      <c r="B161" s="99" t="s">
        <v>1445</v>
      </c>
      <c r="C161" s="21">
        <v>1</v>
      </c>
      <c r="D161" s="24">
        <v>1</v>
      </c>
      <c r="E161" s="23">
        <v>0</v>
      </c>
      <c r="F161" s="25">
        <v>1</v>
      </c>
      <c r="G161" s="26">
        <v>1</v>
      </c>
    </row>
    <row r="162" spans="2:7" ht="12.75">
      <c r="B162" s="61" t="s">
        <v>1446</v>
      </c>
      <c r="C162" s="21">
        <v>1</v>
      </c>
      <c r="D162" s="24">
        <v>3</v>
      </c>
      <c r="E162" s="23">
        <v>32</v>
      </c>
      <c r="F162" s="25">
        <v>1</v>
      </c>
      <c r="G162" s="26">
        <v>0</v>
      </c>
    </row>
    <row r="163" spans="2:7" ht="12.75">
      <c r="B163" s="61" t="s">
        <v>1447</v>
      </c>
      <c r="C163" s="21">
        <v>1</v>
      </c>
      <c r="D163" s="24">
        <v>1</v>
      </c>
      <c r="E163" s="23">
        <v>0</v>
      </c>
      <c r="F163" s="25">
        <v>1</v>
      </c>
      <c r="G163" s="26">
        <v>1</v>
      </c>
    </row>
    <row r="164" spans="2:7" ht="12.75">
      <c r="B164" s="61" t="s">
        <v>1448</v>
      </c>
      <c r="C164" s="21">
        <v>1</v>
      </c>
      <c r="D164" s="24">
        <v>2</v>
      </c>
      <c r="E164" s="23">
        <v>217</v>
      </c>
      <c r="F164" s="25">
        <v>1</v>
      </c>
      <c r="G164" s="26">
        <v>0</v>
      </c>
    </row>
    <row r="165" spans="2:7" ht="12.75">
      <c r="B165" s="61" t="s">
        <v>1449</v>
      </c>
      <c r="C165" s="21">
        <v>1</v>
      </c>
      <c r="D165" s="24">
        <v>31</v>
      </c>
      <c r="E165" s="23">
        <v>321</v>
      </c>
      <c r="F165" s="25">
        <v>1</v>
      </c>
      <c r="G165" s="26">
        <v>0</v>
      </c>
    </row>
    <row r="166" spans="2:7" ht="12.75">
      <c r="B166" s="61" t="s">
        <v>1450</v>
      </c>
      <c r="C166" s="21">
        <v>1</v>
      </c>
      <c r="D166" s="24">
        <v>5</v>
      </c>
      <c r="E166" s="23">
        <v>44</v>
      </c>
      <c r="F166" s="25">
        <v>1</v>
      </c>
      <c r="G166" s="26">
        <v>0</v>
      </c>
    </row>
    <row r="167" spans="2:7" ht="12.75">
      <c r="B167" s="61" t="s">
        <v>1451</v>
      </c>
      <c r="C167" s="21">
        <v>1</v>
      </c>
      <c r="D167" s="24">
        <v>1</v>
      </c>
      <c r="E167" s="23">
        <v>0</v>
      </c>
      <c r="F167" s="25">
        <v>1</v>
      </c>
      <c r="G167" s="26">
        <v>1</v>
      </c>
    </row>
    <row r="168" spans="2:7" ht="12.75">
      <c r="B168" s="61" t="s">
        <v>1452</v>
      </c>
      <c r="C168" s="21">
        <v>1</v>
      </c>
      <c r="D168" s="24">
        <v>13</v>
      </c>
      <c r="E168" s="23">
        <v>160</v>
      </c>
      <c r="F168" s="25">
        <v>1</v>
      </c>
      <c r="G168" s="26">
        <v>0</v>
      </c>
    </row>
    <row r="169" spans="2:7" ht="12.75">
      <c r="B169" s="61" t="s">
        <v>1453</v>
      </c>
      <c r="C169" s="21">
        <v>1</v>
      </c>
      <c r="D169" s="24">
        <v>1</v>
      </c>
      <c r="E169" s="23">
        <v>0</v>
      </c>
      <c r="F169" s="25">
        <v>1</v>
      </c>
      <c r="G169" s="26">
        <v>1</v>
      </c>
    </row>
    <row r="170" spans="2:7" ht="12.75">
      <c r="B170" s="99" t="s">
        <v>1454</v>
      </c>
      <c r="C170" s="21">
        <v>1</v>
      </c>
      <c r="D170" s="24">
        <v>1</v>
      </c>
      <c r="E170" s="23">
        <v>0</v>
      </c>
      <c r="F170" s="25">
        <v>1</v>
      </c>
      <c r="G170" s="26">
        <v>1</v>
      </c>
    </row>
    <row r="171" spans="2:7" ht="12.75">
      <c r="B171" s="61" t="s">
        <v>1455</v>
      </c>
      <c r="C171" s="21">
        <v>1</v>
      </c>
      <c r="D171" s="24">
        <v>7</v>
      </c>
      <c r="E171" s="23">
        <v>168</v>
      </c>
      <c r="F171" s="25">
        <v>1</v>
      </c>
      <c r="G171" s="26">
        <v>0</v>
      </c>
    </row>
    <row r="172" spans="2:7" ht="12.75">
      <c r="B172" s="61" t="s">
        <v>1456</v>
      </c>
      <c r="C172" s="21">
        <v>1</v>
      </c>
      <c r="D172" s="24">
        <v>4</v>
      </c>
      <c r="E172" s="23">
        <v>67</v>
      </c>
      <c r="F172" s="25">
        <v>1</v>
      </c>
      <c r="G172" s="26">
        <v>0</v>
      </c>
    </row>
    <row r="173" spans="2:7" ht="12.75">
      <c r="B173" s="61" t="s">
        <v>1457</v>
      </c>
      <c r="C173" s="21">
        <v>1</v>
      </c>
      <c r="D173" s="24">
        <v>88</v>
      </c>
      <c r="E173" s="23">
        <v>761</v>
      </c>
      <c r="F173" s="25">
        <v>1</v>
      </c>
      <c r="G173" s="26">
        <v>0</v>
      </c>
    </row>
    <row r="174" spans="2:7" ht="12.75">
      <c r="B174" s="99" t="s">
        <v>1458</v>
      </c>
      <c r="C174" s="21">
        <v>1</v>
      </c>
      <c r="D174" s="24">
        <v>1</v>
      </c>
      <c r="E174" s="23">
        <v>0</v>
      </c>
      <c r="F174" s="25">
        <v>1</v>
      </c>
      <c r="G174" s="26">
        <v>1</v>
      </c>
    </row>
    <row r="175" spans="2:7" ht="12.75">
      <c r="B175" s="61" t="s">
        <v>1459</v>
      </c>
      <c r="C175" s="21">
        <v>1</v>
      </c>
      <c r="D175" s="24">
        <v>1</v>
      </c>
      <c r="E175" s="23">
        <v>0</v>
      </c>
      <c r="F175" s="25">
        <v>1</v>
      </c>
      <c r="G175" s="26">
        <v>1</v>
      </c>
    </row>
    <row r="176" spans="2:7" ht="12.75">
      <c r="B176" s="61" t="s">
        <v>1460</v>
      </c>
      <c r="C176" s="21">
        <v>1</v>
      </c>
      <c r="D176" s="24">
        <v>1</v>
      </c>
      <c r="E176" s="23">
        <v>0</v>
      </c>
      <c r="F176" s="25">
        <v>1</v>
      </c>
      <c r="G176" s="26">
        <v>1</v>
      </c>
    </row>
    <row r="177" spans="2:7" ht="12.75">
      <c r="B177" s="61" t="s">
        <v>1461</v>
      </c>
      <c r="C177" s="21">
        <v>1</v>
      </c>
      <c r="D177" s="24">
        <v>1</v>
      </c>
      <c r="E177" s="23">
        <v>0</v>
      </c>
      <c r="F177" s="25">
        <v>1</v>
      </c>
      <c r="G177" s="26">
        <v>1</v>
      </c>
    </row>
    <row r="178" spans="2:7" ht="12.75">
      <c r="B178" s="61" t="s">
        <v>1462</v>
      </c>
      <c r="C178" s="21">
        <v>1</v>
      </c>
      <c r="D178" s="24">
        <v>135</v>
      </c>
      <c r="E178" s="23">
        <v>427</v>
      </c>
      <c r="F178" s="25">
        <v>1</v>
      </c>
      <c r="G178" s="26">
        <v>0</v>
      </c>
    </row>
    <row r="179" spans="2:7" ht="12.75">
      <c r="B179" s="61" t="s">
        <v>1463</v>
      </c>
      <c r="C179" s="21">
        <v>1</v>
      </c>
      <c r="D179" s="24">
        <v>1</v>
      </c>
      <c r="E179" s="23">
        <v>0</v>
      </c>
      <c r="F179" s="25">
        <v>1</v>
      </c>
      <c r="G179" s="26">
        <v>1</v>
      </c>
    </row>
    <row r="180" spans="2:7" ht="12.75">
      <c r="B180" s="61" t="s">
        <v>1464</v>
      </c>
      <c r="C180" s="21">
        <v>1</v>
      </c>
      <c r="D180" s="24">
        <v>1</v>
      </c>
      <c r="E180" s="23">
        <v>0</v>
      </c>
      <c r="F180" s="25">
        <v>1</v>
      </c>
      <c r="G180" s="26">
        <v>1</v>
      </c>
    </row>
    <row r="181" spans="2:7" ht="12.75">
      <c r="B181" s="61" t="s">
        <v>1465</v>
      </c>
      <c r="C181" s="21">
        <v>1</v>
      </c>
      <c r="D181" s="24">
        <v>1</v>
      </c>
      <c r="E181" s="23">
        <v>0</v>
      </c>
      <c r="F181" s="25">
        <v>1</v>
      </c>
      <c r="G181" s="26">
        <v>1</v>
      </c>
    </row>
    <row r="182" spans="2:7" ht="12.75">
      <c r="B182" s="61" t="s">
        <v>1466</v>
      </c>
      <c r="C182" s="21">
        <v>1</v>
      </c>
      <c r="D182" s="24">
        <v>1</v>
      </c>
      <c r="E182" s="23">
        <v>0</v>
      </c>
      <c r="F182" s="25">
        <v>1</v>
      </c>
      <c r="G182" s="26">
        <v>1</v>
      </c>
    </row>
    <row r="183" spans="2:7" ht="12.75">
      <c r="B183" s="61" t="s">
        <v>1467</v>
      </c>
      <c r="C183" s="21">
        <v>1</v>
      </c>
      <c r="D183" s="24">
        <v>1</v>
      </c>
      <c r="E183" s="23">
        <v>0</v>
      </c>
      <c r="F183" s="25">
        <v>1</v>
      </c>
      <c r="G183" s="26">
        <v>1</v>
      </c>
    </row>
    <row r="184" spans="2:7" ht="12.75">
      <c r="B184" s="61" t="s">
        <v>1468</v>
      </c>
      <c r="C184" s="21">
        <v>1</v>
      </c>
      <c r="D184" s="24">
        <v>1</v>
      </c>
      <c r="E184" s="23">
        <v>0</v>
      </c>
      <c r="F184" s="25">
        <v>1</v>
      </c>
      <c r="G184" s="26">
        <v>1</v>
      </c>
    </row>
    <row r="185" spans="2:7" ht="12.75">
      <c r="B185" s="61" t="s">
        <v>1469</v>
      </c>
      <c r="C185" s="21">
        <v>1</v>
      </c>
      <c r="D185" s="24">
        <v>1</v>
      </c>
      <c r="E185" s="23">
        <v>0</v>
      </c>
      <c r="F185" s="25">
        <v>1</v>
      </c>
      <c r="G185" s="26">
        <v>1</v>
      </c>
    </row>
    <row r="186" spans="2:7" ht="12.75">
      <c r="B186" s="61" t="s">
        <v>0</v>
      </c>
      <c r="C186" s="21">
        <v>1</v>
      </c>
      <c r="D186" s="24">
        <v>5</v>
      </c>
      <c r="E186" s="23">
        <v>26</v>
      </c>
      <c r="F186" s="25">
        <v>1</v>
      </c>
      <c r="G186" s="26">
        <v>0</v>
      </c>
    </row>
    <row r="187" spans="2:7" ht="12.75">
      <c r="B187" s="61" t="s">
        <v>1</v>
      </c>
      <c r="C187" s="21">
        <v>1</v>
      </c>
      <c r="D187" s="24">
        <v>3</v>
      </c>
      <c r="E187" s="23">
        <v>34</v>
      </c>
      <c r="F187" s="25">
        <v>1</v>
      </c>
      <c r="G187" s="26">
        <v>0</v>
      </c>
    </row>
    <row r="188" spans="2:7" ht="12.75">
      <c r="B188" s="99" t="s">
        <v>2</v>
      </c>
      <c r="C188" s="21">
        <v>1</v>
      </c>
      <c r="D188" s="24">
        <v>1</v>
      </c>
      <c r="E188" s="23">
        <v>0</v>
      </c>
      <c r="F188" s="25">
        <v>1</v>
      </c>
      <c r="G188" s="26">
        <v>1</v>
      </c>
    </row>
    <row r="189" spans="2:7" ht="12.75">
      <c r="B189" s="61" t="s">
        <v>3</v>
      </c>
      <c r="C189" s="21">
        <v>1</v>
      </c>
      <c r="D189" s="24">
        <v>3</v>
      </c>
      <c r="E189" s="23">
        <v>8</v>
      </c>
      <c r="F189" s="25">
        <v>0</v>
      </c>
      <c r="G189" s="26">
        <v>0</v>
      </c>
    </row>
    <row r="190" spans="2:7" ht="12.75">
      <c r="B190" s="61" t="s">
        <v>4</v>
      </c>
      <c r="C190" s="21">
        <v>1</v>
      </c>
      <c r="D190" s="24">
        <v>147</v>
      </c>
      <c r="E190" s="23">
        <v>1454</v>
      </c>
      <c r="F190" s="25">
        <v>1</v>
      </c>
      <c r="G190" s="26">
        <v>0</v>
      </c>
    </row>
    <row r="191" spans="2:7" ht="12.75">
      <c r="B191" s="61" t="s">
        <v>5</v>
      </c>
      <c r="C191" s="21">
        <v>1</v>
      </c>
      <c r="D191" s="24">
        <v>11</v>
      </c>
      <c r="E191" s="23">
        <v>100</v>
      </c>
      <c r="F191" s="25">
        <v>0</v>
      </c>
      <c r="G191" s="26">
        <v>0</v>
      </c>
    </row>
    <row r="192" spans="2:7" ht="12.75">
      <c r="B192" s="61" t="s">
        <v>6</v>
      </c>
      <c r="C192" s="21">
        <v>1</v>
      </c>
      <c r="D192" s="24">
        <v>2</v>
      </c>
      <c r="E192" s="23">
        <v>63</v>
      </c>
      <c r="F192" s="25">
        <v>1</v>
      </c>
      <c r="G192" s="26">
        <v>0</v>
      </c>
    </row>
    <row r="193" spans="2:7" ht="12.75">
      <c r="B193" s="61" t="s">
        <v>7</v>
      </c>
      <c r="C193" s="21">
        <v>1</v>
      </c>
      <c r="D193" s="24">
        <v>1</v>
      </c>
      <c r="E193" s="23">
        <v>0</v>
      </c>
      <c r="F193" s="25">
        <v>1</v>
      </c>
      <c r="G193" s="26">
        <v>1</v>
      </c>
    </row>
    <row r="194" spans="2:7" ht="12.75">
      <c r="B194" s="61" t="s">
        <v>8</v>
      </c>
      <c r="C194" s="21">
        <v>1</v>
      </c>
      <c r="D194" s="24">
        <v>6</v>
      </c>
      <c r="E194" s="23">
        <v>226</v>
      </c>
      <c r="F194" s="25">
        <v>1</v>
      </c>
      <c r="G194" s="26">
        <v>0</v>
      </c>
    </row>
    <row r="195" spans="2:7" ht="12.75">
      <c r="B195" s="61" t="s">
        <v>9</v>
      </c>
      <c r="C195" s="21">
        <v>1</v>
      </c>
      <c r="D195" s="24">
        <v>1</v>
      </c>
      <c r="E195" s="23">
        <v>0</v>
      </c>
      <c r="F195" s="25">
        <v>1</v>
      </c>
      <c r="G195" s="26">
        <v>1</v>
      </c>
    </row>
    <row r="196" spans="2:7" ht="12.75">
      <c r="B196" s="99" t="s">
        <v>10</v>
      </c>
      <c r="C196" s="21">
        <v>1</v>
      </c>
      <c r="D196" s="24">
        <v>1</v>
      </c>
      <c r="E196" s="23">
        <v>0</v>
      </c>
      <c r="F196" s="25">
        <v>1</v>
      </c>
      <c r="G196" s="26">
        <v>1</v>
      </c>
    </row>
    <row r="197" spans="2:7" ht="12.75">
      <c r="B197" s="61" t="s">
        <v>11</v>
      </c>
      <c r="C197" s="21">
        <v>1</v>
      </c>
      <c r="D197" s="24">
        <v>1</v>
      </c>
      <c r="E197" s="23">
        <v>0</v>
      </c>
      <c r="F197" s="25">
        <v>1</v>
      </c>
      <c r="G197" s="26">
        <v>1</v>
      </c>
    </row>
    <row r="198" spans="2:7" ht="12.75">
      <c r="B198" s="99" t="s">
        <v>12</v>
      </c>
      <c r="C198" s="21">
        <v>1</v>
      </c>
      <c r="D198" s="24">
        <v>1</v>
      </c>
      <c r="E198" s="23">
        <v>0</v>
      </c>
      <c r="F198" s="25">
        <v>1</v>
      </c>
      <c r="G198" s="26">
        <v>1</v>
      </c>
    </row>
    <row r="199" spans="2:7" ht="12.75">
      <c r="B199" s="61" t="s">
        <v>13</v>
      </c>
      <c r="C199" s="21">
        <v>1</v>
      </c>
      <c r="D199" s="24">
        <v>7</v>
      </c>
      <c r="E199" s="23">
        <v>25</v>
      </c>
      <c r="F199" s="25">
        <v>1</v>
      </c>
      <c r="G199" s="26">
        <v>0</v>
      </c>
    </row>
    <row r="200" spans="2:7" ht="12.75">
      <c r="B200" s="61" t="s">
        <v>14</v>
      </c>
      <c r="C200" s="21">
        <v>1</v>
      </c>
      <c r="D200" s="24">
        <v>5</v>
      </c>
      <c r="E200" s="23">
        <v>22</v>
      </c>
      <c r="F200" s="25">
        <v>1</v>
      </c>
      <c r="G200" s="26">
        <v>0</v>
      </c>
    </row>
    <row r="201" spans="2:7" ht="12.75">
      <c r="B201" s="61" t="s">
        <v>15</v>
      </c>
      <c r="C201" s="21">
        <v>1</v>
      </c>
      <c r="D201" s="24">
        <v>1</v>
      </c>
      <c r="E201" s="23">
        <v>0</v>
      </c>
      <c r="F201" s="25">
        <v>1</v>
      </c>
      <c r="G201" s="26">
        <v>1</v>
      </c>
    </row>
    <row r="202" spans="2:7" ht="12.75">
      <c r="B202" s="61" t="s">
        <v>16</v>
      </c>
      <c r="C202" s="21">
        <v>1</v>
      </c>
      <c r="D202" s="24">
        <v>1</v>
      </c>
      <c r="E202" s="23">
        <v>0</v>
      </c>
      <c r="F202" s="25">
        <v>1</v>
      </c>
      <c r="G202" s="26">
        <v>1</v>
      </c>
    </row>
    <row r="203" spans="2:7" ht="12.75">
      <c r="B203" s="99" t="s">
        <v>17</v>
      </c>
      <c r="C203" s="21">
        <v>1</v>
      </c>
      <c r="D203" s="24">
        <v>5</v>
      </c>
      <c r="E203" s="23">
        <v>152</v>
      </c>
      <c r="F203" s="25">
        <v>1</v>
      </c>
      <c r="G203" s="26">
        <v>0</v>
      </c>
    </row>
    <row r="204" spans="2:7" ht="12.75">
      <c r="B204" s="61" t="s">
        <v>18</v>
      </c>
      <c r="C204" s="21">
        <v>1</v>
      </c>
      <c r="D204" s="24">
        <v>1</v>
      </c>
      <c r="E204" s="23">
        <v>0</v>
      </c>
      <c r="F204" s="25">
        <v>0</v>
      </c>
      <c r="G204" s="26">
        <v>1</v>
      </c>
    </row>
    <row r="205" spans="2:7" ht="12.75">
      <c r="B205" s="61" t="s">
        <v>19</v>
      </c>
      <c r="C205" s="21">
        <v>1</v>
      </c>
      <c r="D205" s="24">
        <v>4</v>
      </c>
      <c r="E205" s="23">
        <v>43</v>
      </c>
      <c r="F205" s="25">
        <v>1</v>
      </c>
      <c r="G205" s="26">
        <v>0</v>
      </c>
    </row>
    <row r="206" spans="2:7" ht="12.75">
      <c r="B206" s="61" t="s">
        <v>20</v>
      </c>
      <c r="C206" s="21">
        <v>1</v>
      </c>
      <c r="D206" s="24">
        <v>1</v>
      </c>
      <c r="E206" s="23">
        <v>0</v>
      </c>
      <c r="F206" s="25">
        <v>1</v>
      </c>
      <c r="G206" s="26">
        <v>1</v>
      </c>
    </row>
    <row r="207" spans="2:7" ht="12.75">
      <c r="B207" s="61" t="s">
        <v>21</v>
      </c>
      <c r="C207" s="21">
        <v>1</v>
      </c>
      <c r="D207" s="24">
        <v>1</v>
      </c>
      <c r="E207" s="23">
        <v>0</v>
      </c>
      <c r="F207" s="25">
        <v>1</v>
      </c>
      <c r="G207" s="26">
        <v>1</v>
      </c>
    </row>
    <row r="208" spans="2:7" ht="12.75">
      <c r="B208" s="61" t="s">
        <v>22</v>
      </c>
      <c r="C208" s="21">
        <v>1</v>
      </c>
      <c r="D208" s="24">
        <v>1</v>
      </c>
      <c r="E208" s="23">
        <v>0</v>
      </c>
      <c r="F208" s="25">
        <v>1</v>
      </c>
      <c r="G208" s="26">
        <v>1</v>
      </c>
    </row>
    <row r="209" spans="2:7" ht="12.75">
      <c r="B209" s="61" t="s">
        <v>23</v>
      </c>
      <c r="C209" s="21">
        <v>1</v>
      </c>
      <c r="D209" s="24">
        <v>1</v>
      </c>
      <c r="E209" s="23">
        <v>0</v>
      </c>
      <c r="F209" s="25">
        <v>1</v>
      </c>
      <c r="G209" s="26">
        <v>1</v>
      </c>
    </row>
    <row r="210" spans="2:7" ht="12.75">
      <c r="B210" s="61" t="s">
        <v>24</v>
      </c>
      <c r="C210" s="21">
        <v>1</v>
      </c>
      <c r="D210" s="24">
        <v>15</v>
      </c>
      <c r="E210" s="23">
        <v>148</v>
      </c>
      <c r="F210" s="25">
        <v>1</v>
      </c>
      <c r="G210" s="26">
        <v>0</v>
      </c>
    </row>
    <row r="211" spans="2:7" ht="12.75">
      <c r="B211" s="61" t="s">
        <v>25</v>
      </c>
      <c r="C211" s="21">
        <v>1</v>
      </c>
      <c r="D211" s="24">
        <v>1</v>
      </c>
      <c r="E211" s="23">
        <v>0</v>
      </c>
      <c r="F211" s="25">
        <v>1</v>
      </c>
      <c r="G211" s="26">
        <v>1</v>
      </c>
    </row>
    <row r="212" spans="2:7" ht="12.75">
      <c r="B212" s="61" t="s">
        <v>26</v>
      </c>
      <c r="C212" s="21">
        <v>1</v>
      </c>
      <c r="D212" s="24">
        <v>1</v>
      </c>
      <c r="E212" s="23">
        <v>0</v>
      </c>
      <c r="F212" s="25">
        <v>1</v>
      </c>
      <c r="G212" s="26">
        <v>1</v>
      </c>
    </row>
    <row r="213" spans="2:7" ht="12.75">
      <c r="B213" s="61" t="s">
        <v>27</v>
      </c>
      <c r="C213" s="21">
        <v>1</v>
      </c>
      <c r="D213" s="24">
        <v>1</v>
      </c>
      <c r="E213" s="23">
        <v>0</v>
      </c>
      <c r="F213" s="25">
        <v>1</v>
      </c>
      <c r="G213" s="26">
        <v>1</v>
      </c>
    </row>
    <row r="214" spans="2:7" ht="12.75">
      <c r="B214" s="99" t="s">
        <v>28</v>
      </c>
      <c r="C214" s="21">
        <v>1</v>
      </c>
      <c r="D214" s="24">
        <v>1</v>
      </c>
      <c r="E214" s="23">
        <v>0</v>
      </c>
      <c r="F214" s="25">
        <v>1</v>
      </c>
      <c r="G214" s="26">
        <v>1</v>
      </c>
    </row>
    <row r="215" spans="2:7" ht="12.75">
      <c r="B215" s="61" t="s">
        <v>29</v>
      </c>
      <c r="C215" s="21">
        <v>1</v>
      </c>
      <c r="D215" s="24">
        <v>1</v>
      </c>
      <c r="E215" s="23">
        <v>0</v>
      </c>
      <c r="F215" s="25">
        <v>1</v>
      </c>
      <c r="G215" s="26">
        <v>1</v>
      </c>
    </row>
    <row r="216" spans="2:7" ht="12.75">
      <c r="B216" s="61" t="s">
        <v>30</v>
      </c>
      <c r="C216" s="21">
        <v>1</v>
      </c>
      <c r="D216" s="24">
        <v>1</v>
      </c>
      <c r="E216" s="23">
        <v>0</v>
      </c>
      <c r="F216" s="25">
        <v>1</v>
      </c>
      <c r="G216" s="26">
        <v>1</v>
      </c>
    </row>
    <row r="217" spans="2:7" ht="12.75">
      <c r="B217" s="61" t="s">
        <v>31</v>
      </c>
      <c r="C217" s="21">
        <v>1</v>
      </c>
      <c r="D217" s="24">
        <v>1</v>
      </c>
      <c r="E217" s="23">
        <v>0</v>
      </c>
      <c r="F217" s="25">
        <v>1</v>
      </c>
      <c r="G217" s="26">
        <v>1</v>
      </c>
    </row>
    <row r="218" spans="2:7" ht="12.75">
      <c r="B218" s="61" t="s">
        <v>32</v>
      </c>
      <c r="C218" s="21">
        <v>1</v>
      </c>
      <c r="D218" s="24">
        <v>12</v>
      </c>
      <c r="E218" s="23">
        <v>122</v>
      </c>
      <c r="F218" s="25">
        <v>1</v>
      </c>
      <c r="G218" s="26">
        <v>0</v>
      </c>
    </row>
    <row r="219" spans="2:7" ht="12.75">
      <c r="B219" s="61" t="s">
        <v>33</v>
      </c>
      <c r="C219" s="21">
        <v>1</v>
      </c>
      <c r="D219" s="24">
        <v>7</v>
      </c>
      <c r="E219" s="23">
        <v>109</v>
      </c>
      <c r="F219" s="25">
        <v>1</v>
      </c>
      <c r="G219" s="26">
        <v>0</v>
      </c>
    </row>
    <row r="220" spans="2:7" ht="12.75">
      <c r="B220" s="61" t="s">
        <v>34</v>
      </c>
      <c r="C220" s="21">
        <v>1</v>
      </c>
      <c r="D220" s="24">
        <v>6</v>
      </c>
      <c r="E220" s="23">
        <v>51</v>
      </c>
      <c r="F220" s="25">
        <v>1</v>
      </c>
      <c r="G220" s="26">
        <v>0</v>
      </c>
    </row>
    <row r="221" spans="2:7" ht="12.75">
      <c r="B221" s="99" t="s">
        <v>35</v>
      </c>
      <c r="C221" s="21">
        <v>1</v>
      </c>
      <c r="D221" s="24">
        <v>1</v>
      </c>
      <c r="E221" s="23">
        <v>0</v>
      </c>
      <c r="F221" s="25">
        <v>1</v>
      </c>
      <c r="G221" s="26">
        <v>1</v>
      </c>
    </row>
    <row r="222" spans="2:7" ht="12.75">
      <c r="B222" s="99" t="s">
        <v>36</v>
      </c>
      <c r="C222" s="21">
        <v>1</v>
      </c>
      <c r="D222" s="24">
        <v>1</v>
      </c>
      <c r="E222" s="23">
        <v>0</v>
      </c>
      <c r="F222" s="25">
        <v>1</v>
      </c>
      <c r="G222" s="26">
        <v>1</v>
      </c>
    </row>
    <row r="223" spans="2:7" ht="12.75">
      <c r="B223" s="61" t="s">
        <v>37</v>
      </c>
      <c r="C223" s="21">
        <v>1</v>
      </c>
      <c r="D223" s="24">
        <v>1</v>
      </c>
      <c r="E223" s="23">
        <v>0</v>
      </c>
      <c r="F223" s="25">
        <v>1</v>
      </c>
      <c r="G223" s="26">
        <v>1</v>
      </c>
    </row>
    <row r="224" spans="2:7" ht="12.75">
      <c r="B224" s="99" t="s">
        <v>38</v>
      </c>
      <c r="C224" s="21">
        <v>1</v>
      </c>
      <c r="D224" s="24">
        <v>1</v>
      </c>
      <c r="E224" s="23">
        <v>0</v>
      </c>
      <c r="F224" s="25">
        <v>1</v>
      </c>
      <c r="G224" s="26">
        <v>1</v>
      </c>
    </row>
    <row r="225" spans="2:7" ht="12.75">
      <c r="B225" s="61" t="s">
        <v>39</v>
      </c>
      <c r="C225" s="21">
        <v>1</v>
      </c>
      <c r="D225" s="24">
        <v>3</v>
      </c>
      <c r="E225" s="23">
        <v>41</v>
      </c>
      <c r="F225" s="25">
        <v>1</v>
      </c>
      <c r="G225" s="26">
        <v>0</v>
      </c>
    </row>
    <row r="226" spans="2:7" ht="12.75">
      <c r="B226" s="61" t="s">
        <v>40</v>
      </c>
      <c r="C226" s="21">
        <v>1</v>
      </c>
      <c r="D226" s="24">
        <v>1</v>
      </c>
      <c r="E226" s="23">
        <v>0</v>
      </c>
      <c r="F226" s="25">
        <v>1</v>
      </c>
      <c r="G226" s="26">
        <v>1</v>
      </c>
    </row>
    <row r="227" spans="2:7" ht="12.75">
      <c r="B227" s="61" t="s">
        <v>41</v>
      </c>
      <c r="C227" s="21">
        <v>1</v>
      </c>
      <c r="D227" s="24">
        <v>1</v>
      </c>
      <c r="E227" s="23">
        <v>0</v>
      </c>
      <c r="F227" s="25">
        <v>1</v>
      </c>
      <c r="G227" s="26">
        <v>1</v>
      </c>
    </row>
    <row r="228" spans="2:7" ht="12.75">
      <c r="B228" s="61" t="s">
        <v>42</v>
      </c>
      <c r="C228" s="21">
        <v>1</v>
      </c>
      <c r="D228" s="24">
        <v>1</v>
      </c>
      <c r="E228" s="23">
        <v>0</v>
      </c>
      <c r="F228" s="25">
        <v>1</v>
      </c>
      <c r="G228" s="26">
        <v>1</v>
      </c>
    </row>
    <row r="229" spans="2:7" ht="12.75">
      <c r="B229" s="61" t="s">
        <v>43</v>
      </c>
      <c r="C229" s="21">
        <v>1</v>
      </c>
      <c r="D229" s="24">
        <v>17</v>
      </c>
      <c r="E229" s="23">
        <v>186</v>
      </c>
      <c r="F229" s="25">
        <v>1</v>
      </c>
      <c r="G229" s="26">
        <v>0</v>
      </c>
    </row>
    <row r="230" spans="2:7" ht="12.75">
      <c r="B230" s="61" t="s">
        <v>44</v>
      </c>
      <c r="C230" s="21">
        <v>1</v>
      </c>
      <c r="D230" s="24">
        <v>227</v>
      </c>
      <c r="E230" s="23">
        <v>1164</v>
      </c>
      <c r="F230" s="25">
        <v>1</v>
      </c>
      <c r="G230" s="26">
        <v>0</v>
      </c>
    </row>
    <row r="231" spans="2:7" ht="12.75">
      <c r="B231" s="61" t="s">
        <v>45</v>
      </c>
      <c r="C231" s="21">
        <v>1</v>
      </c>
      <c r="D231" s="24">
        <v>1</v>
      </c>
      <c r="E231" s="23">
        <v>0</v>
      </c>
      <c r="F231" s="25">
        <v>1</v>
      </c>
      <c r="G231" s="26">
        <v>1</v>
      </c>
    </row>
    <row r="232" spans="2:7" ht="12.75">
      <c r="B232" s="61" t="s">
        <v>46</v>
      </c>
      <c r="C232" s="21">
        <v>1</v>
      </c>
      <c r="D232" s="24">
        <v>111</v>
      </c>
      <c r="E232" s="23">
        <v>470</v>
      </c>
      <c r="F232" s="25">
        <v>1</v>
      </c>
      <c r="G232" s="26">
        <v>0</v>
      </c>
    </row>
    <row r="233" spans="2:7" ht="12.75">
      <c r="B233" s="61" t="s">
        <v>47</v>
      </c>
      <c r="C233" s="21">
        <v>1</v>
      </c>
      <c r="D233" s="24">
        <v>5</v>
      </c>
      <c r="E233" s="23">
        <v>208</v>
      </c>
      <c r="F233" s="25">
        <v>1</v>
      </c>
      <c r="G233" s="26">
        <v>0</v>
      </c>
    </row>
    <row r="234" spans="2:7" ht="12.75">
      <c r="B234" s="61" t="s">
        <v>48</v>
      </c>
      <c r="C234" s="21">
        <v>1</v>
      </c>
      <c r="D234" s="24">
        <v>3</v>
      </c>
      <c r="E234" s="23">
        <v>24</v>
      </c>
      <c r="F234" s="25">
        <v>1</v>
      </c>
      <c r="G234" s="26">
        <v>0</v>
      </c>
    </row>
    <row r="235" spans="2:7" ht="12.75">
      <c r="B235" s="61" t="s">
        <v>49</v>
      </c>
      <c r="C235" s="21">
        <v>1</v>
      </c>
      <c r="D235" s="24">
        <v>4</v>
      </c>
      <c r="E235" s="23">
        <v>106</v>
      </c>
      <c r="F235" s="25">
        <v>1</v>
      </c>
      <c r="G235" s="26">
        <v>0</v>
      </c>
    </row>
    <row r="236" spans="2:7" ht="12.75">
      <c r="B236" s="61" t="s">
        <v>50</v>
      </c>
      <c r="C236" s="21">
        <v>1</v>
      </c>
      <c r="D236" s="24">
        <v>6</v>
      </c>
      <c r="E236" s="23">
        <v>57</v>
      </c>
      <c r="F236" s="25">
        <v>1</v>
      </c>
      <c r="G236" s="26">
        <v>0</v>
      </c>
    </row>
    <row r="237" spans="2:7" ht="12.75">
      <c r="B237" s="61" t="s">
        <v>51</v>
      </c>
      <c r="C237" s="21">
        <v>1</v>
      </c>
      <c r="D237" s="24">
        <v>1</v>
      </c>
      <c r="E237" s="23">
        <v>0</v>
      </c>
      <c r="F237" s="25">
        <v>1</v>
      </c>
      <c r="G237" s="26">
        <v>1</v>
      </c>
    </row>
    <row r="238" spans="2:7" ht="12.75">
      <c r="B238" s="99" t="s">
        <v>52</v>
      </c>
      <c r="C238" s="21">
        <v>1</v>
      </c>
      <c r="D238" s="24">
        <v>1</v>
      </c>
      <c r="E238" s="23">
        <v>0</v>
      </c>
      <c r="F238" s="25">
        <v>1</v>
      </c>
      <c r="G238" s="26">
        <v>1</v>
      </c>
    </row>
    <row r="239" spans="2:7" ht="12.75">
      <c r="B239" s="61" t="s">
        <v>53</v>
      </c>
      <c r="C239" s="21">
        <v>1</v>
      </c>
      <c r="D239" s="24">
        <v>1</v>
      </c>
      <c r="E239" s="23">
        <v>0</v>
      </c>
      <c r="F239" s="25">
        <v>1</v>
      </c>
      <c r="G239" s="26">
        <v>1</v>
      </c>
    </row>
    <row r="240" spans="2:7" ht="12.75">
      <c r="B240" s="61" t="s">
        <v>54</v>
      </c>
      <c r="C240" s="21">
        <v>1</v>
      </c>
      <c r="D240" s="24">
        <v>9</v>
      </c>
      <c r="E240" s="23">
        <v>1541</v>
      </c>
      <c r="F240" s="25">
        <v>1</v>
      </c>
      <c r="G240" s="26">
        <v>0</v>
      </c>
    </row>
    <row r="241" spans="2:7" ht="12.75">
      <c r="B241" s="61" t="s">
        <v>55</v>
      </c>
      <c r="C241" s="21">
        <v>1</v>
      </c>
      <c r="D241" s="24">
        <v>27</v>
      </c>
      <c r="E241" s="23">
        <v>332</v>
      </c>
      <c r="F241" s="25">
        <v>1</v>
      </c>
      <c r="G241" s="26">
        <v>0</v>
      </c>
    </row>
    <row r="242" spans="2:7" ht="12.75">
      <c r="B242" s="61" t="s">
        <v>56</v>
      </c>
      <c r="C242" s="21">
        <v>1</v>
      </c>
      <c r="D242" s="24">
        <v>1</v>
      </c>
      <c r="E242" s="23">
        <v>0</v>
      </c>
      <c r="F242" s="25">
        <v>1</v>
      </c>
      <c r="G242" s="26">
        <v>1</v>
      </c>
    </row>
    <row r="243" spans="2:7" ht="12.75">
      <c r="B243" s="99" t="s">
        <v>57</v>
      </c>
      <c r="C243" s="21">
        <v>1</v>
      </c>
      <c r="D243" s="24">
        <v>1</v>
      </c>
      <c r="E243" s="23">
        <v>0</v>
      </c>
      <c r="F243" s="25">
        <v>1</v>
      </c>
      <c r="G243" s="26">
        <v>1</v>
      </c>
    </row>
    <row r="244" spans="2:7" ht="12.75">
      <c r="B244" s="61" t="s">
        <v>58</v>
      </c>
      <c r="C244" s="21">
        <v>1</v>
      </c>
      <c r="D244" s="24">
        <v>1</v>
      </c>
      <c r="E244" s="23">
        <v>0</v>
      </c>
      <c r="F244" s="25">
        <v>1</v>
      </c>
      <c r="G244" s="26">
        <v>1</v>
      </c>
    </row>
    <row r="245" spans="2:7" ht="12.75">
      <c r="B245" s="61" t="s">
        <v>59</v>
      </c>
      <c r="C245" s="21">
        <v>1</v>
      </c>
      <c r="D245" s="24">
        <v>7</v>
      </c>
      <c r="E245" s="23">
        <v>277</v>
      </c>
      <c r="F245" s="25">
        <v>1</v>
      </c>
      <c r="G245" s="26">
        <v>0</v>
      </c>
    </row>
    <row r="246" spans="2:7" ht="12.75">
      <c r="B246" s="61" t="s">
        <v>60</v>
      </c>
      <c r="C246" s="21">
        <v>1</v>
      </c>
      <c r="D246" s="24">
        <v>1</v>
      </c>
      <c r="E246" s="23">
        <v>0</v>
      </c>
      <c r="F246" s="25">
        <v>1</v>
      </c>
      <c r="G246" s="26">
        <v>1</v>
      </c>
    </row>
    <row r="247" spans="2:7" ht="12.75">
      <c r="B247" s="61" t="s">
        <v>61</v>
      </c>
      <c r="C247" s="21">
        <v>1</v>
      </c>
      <c r="D247" s="24">
        <v>86</v>
      </c>
      <c r="E247" s="23">
        <v>674</v>
      </c>
      <c r="F247" s="25">
        <v>1</v>
      </c>
      <c r="G247" s="26">
        <v>0</v>
      </c>
    </row>
    <row r="248" spans="2:7" ht="12.75">
      <c r="B248" s="99" t="s">
        <v>62</v>
      </c>
      <c r="C248" s="21">
        <v>1</v>
      </c>
      <c r="D248" s="24">
        <v>1</v>
      </c>
      <c r="E248" s="23">
        <v>0</v>
      </c>
      <c r="F248" s="25">
        <v>1</v>
      </c>
      <c r="G248" s="26">
        <v>1</v>
      </c>
    </row>
    <row r="249" spans="2:7" ht="12.75">
      <c r="B249" s="61" t="s">
        <v>63</v>
      </c>
      <c r="C249" s="21">
        <v>1</v>
      </c>
      <c r="D249" s="24">
        <v>3</v>
      </c>
      <c r="E249" s="23">
        <v>34</v>
      </c>
      <c r="F249" s="25">
        <v>1</v>
      </c>
      <c r="G249" s="26">
        <v>0</v>
      </c>
    </row>
    <row r="250" spans="2:7" ht="12.75">
      <c r="B250" s="99" t="s">
        <v>64</v>
      </c>
      <c r="C250" s="21">
        <v>1</v>
      </c>
      <c r="D250" s="24">
        <v>1</v>
      </c>
      <c r="E250" s="23">
        <v>0</v>
      </c>
      <c r="F250" s="25">
        <v>1</v>
      </c>
      <c r="G250" s="26">
        <v>1</v>
      </c>
    </row>
    <row r="251" spans="2:7" ht="12.75">
      <c r="B251" s="61" t="s">
        <v>65</v>
      </c>
      <c r="C251" s="21">
        <v>1</v>
      </c>
      <c r="D251" s="24">
        <v>1</v>
      </c>
      <c r="E251" s="23">
        <v>0</v>
      </c>
      <c r="F251" s="25">
        <v>1</v>
      </c>
      <c r="G251" s="26">
        <v>1</v>
      </c>
    </row>
    <row r="252" spans="2:7" ht="12.75">
      <c r="B252" s="61" t="s">
        <v>66</v>
      </c>
      <c r="C252" s="21">
        <v>1</v>
      </c>
      <c r="D252" s="24">
        <v>87</v>
      </c>
      <c r="E252" s="23">
        <v>163</v>
      </c>
      <c r="F252" s="25">
        <v>1</v>
      </c>
      <c r="G252" s="26">
        <v>0</v>
      </c>
    </row>
    <row r="253" spans="2:7" ht="12.75">
      <c r="B253" s="99" t="s">
        <v>67</v>
      </c>
      <c r="C253" s="21">
        <v>1</v>
      </c>
      <c r="D253" s="24">
        <v>1</v>
      </c>
      <c r="E253" s="23">
        <v>0</v>
      </c>
      <c r="F253" s="25">
        <v>1</v>
      </c>
      <c r="G253" s="26">
        <v>1</v>
      </c>
    </row>
    <row r="254" spans="2:7" ht="12.75">
      <c r="B254" s="61" t="s">
        <v>68</v>
      </c>
      <c r="C254" s="21">
        <v>1</v>
      </c>
      <c r="D254" s="24">
        <v>3</v>
      </c>
      <c r="E254" s="23">
        <v>15</v>
      </c>
      <c r="F254" s="25">
        <v>1</v>
      </c>
      <c r="G254" s="26">
        <v>0</v>
      </c>
    </row>
    <row r="255" spans="2:7" ht="12.75">
      <c r="B255" s="61" t="s">
        <v>69</v>
      </c>
      <c r="C255" s="21">
        <v>1</v>
      </c>
      <c r="D255" s="24">
        <v>12</v>
      </c>
      <c r="E255" s="23">
        <v>230</v>
      </c>
      <c r="F255" s="25">
        <v>1</v>
      </c>
      <c r="G255" s="26">
        <v>0</v>
      </c>
    </row>
    <row r="256" spans="2:7" ht="12.75">
      <c r="B256" s="61" t="s">
        <v>70</v>
      </c>
      <c r="C256" s="21">
        <v>1</v>
      </c>
      <c r="D256" s="24">
        <v>158</v>
      </c>
      <c r="E256" s="23">
        <v>727</v>
      </c>
      <c r="F256" s="25">
        <v>1</v>
      </c>
      <c r="G256" s="26">
        <v>0</v>
      </c>
    </row>
    <row r="257" spans="2:7" ht="12.75">
      <c r="B257" s="61" t="s">
        <v>71</v>
      </c>
      <c r="C257" s="81">
        <v>1</v>
      </c>
      <c r="D257" s="82">
        <v>1</v>
      </c>
      <c r="E257" s="83">
        <v>0</v>
      </c>
      <c r="F257" s="25">
        <v>0</v>
      </c>
      <c r="G257" s="26">
        <v>0</v>
      </c>
    </row>
    <row r="258" spans="2:7" ht="12.75">
      <c r="B258" s="99" t="s">
        <v>72</v>
      </c>
      <c r="C258" s="21">
        <v>1</v>
      </c>
      <c r="D258" s="24">
        <v>1</v>
      </c>
      <c r="E258" s="23">
        <v>0</v>
      </c>
      <c r="F258" s="25">
        <v>1</v>
      </c>
      <c r="G258" s="26">
        <v>1</v>
      </c>
    </row>
    <row r="259" spans="2:7" ht="12.75">
      <c r="B259" s="61" t="s">
        <v>73</v>
      </c>
      <c r="C259" s="21">
        <v>1</v>
      </c>
      <c r="D259" s="24">
        <v>1</v>
      </c>
      <c r="E259" s="23">
        <v>0</v>
      </c>
      <c r="F259" s="25">
        <v>1</v>
      </c>
      <c r="G259" s="26">
        <v>1</v>
      </c>
    </row>
    <row r="260" spans="2:7" ht="12.75">
      <c r="B260" s="61" t="s">
        <v>74</v>
      </c>
      <c r="C260" s="21">
        <v>1</v>
      </c>
      <c r="D260" s="24">
        <v>3</v>
      </c>
      <c r="E260" s="23">
        <v>20</v>
      </c>
      <c r="F260" s="25">
        <v>1</v>
      </c>
      <c r="G260" s="26">
        <v>0</v>
      </c>
    </row>
    <row r="261" spans="2:7" ht="12.75">
      <c r="B261" s="61" t="s">
        <v>75</v>
      </c>
      <c r="C261" s="21">
        <v>1</v>
      </c>
      <c r="D261" s="24">
        <v>1</v>
      </c>
      <c r="E261" s="23">
        <v>0</v>
      </c>
      <c r="F261" s="25">
        <v>1</v>
      </c>
      <c r="G261" s="26">
        <v>1</v>
      </c>
    </row>
    <row r="262" spans="2:7" ht="12.75">
      <c r="B262" s="61" t="s">
        <v>76</v>
      </c>
      <c r="C262" s="21">
        <v>1</v>
      </c>
      <c r="D262" s="24">
        <v>1</v>
      </c>
      <c r="E262" s="23">
        <v>0</v>
      </c>
      <c r="F262" s="25">
        <v>1</v>
      </c>
      <c r="G262" s="26">
        <v>1</v>
      </c>
    </row>
    <row r="263" spans="2:7" ht="12.75">
      <c r="B263" s="99" t="s">
        <v>77</v>
      </c>
      <c r="C263" s="21">
        <v>1</v>
      </c>
      <c r="D263" s="24">
        <v>1</v>
      </c>
      <c r="E263" s="23">
        <v>0</v>
      </c>
      <c r="F263" s="25">
        <v>1</v>
      </c>
      <c r="G263" s="26">
        <v>1</v>
      </c>
    </row>
    <row r="264" spans="2:7" ht="12.75">
      <c r="B264" s="61" t="s">
        <v>78</v>
      </c>
      <c r="C264" s="21">
        <v>1</v>
      </c>
      <c r="D264" s="24">
        <v>1</v>
      </c>
      <c r="E264" s="23">
        <v>0</v>
      </c>
      <c r="F264" s="25">
        <v>1</v>
      </c>
      <c r="G264" s="26">
        <v>1</v>
      </c>
    </row>
    <row r="265" spans="2:7" ht="12.75">
      <c r="B265" s="99" t="s">
        <v>79</v>
      </c>
      <c r="C265" s="21">
        <v>1</v>
      </c>
      <c r="D265" s="24">
        <v>1</v>
      </c>
      <c r="E265" s="23">
        <v>0</v>
      </c>
      <c r="F265" s="25">
        <v>1</v>
      </c>
      <c r="G265" s="26">
        <v>1</v>
      </c>
    </row>
    <row r="266" spans="2:7" ht="12.75">
      <c r="B266" s="61" t="s">
        <v>80</v>
      </c>
      <c r="C266" s="21">
        <v>1</v>
      </c>
      <c r="D266" s="24">
        <v>1</v>
      </c>
      <c r="E266" s="23">
        <v>0</v>
      </c>
      <c r="F266" s="25">
        <v>1</v>
      </c>
      <c r="G266" s="26">
        <v>1</v>
      </c>
    </row>
    <row r="267" spans="2:7" ht="12.75">
      <c r="B267" s="61" t="s">
        <v>81</v>
      </c>
      <c r="C267" s="21">
        <v>1</v>
      </c>
      <c r="D267" s="24">
        <v>1</v>
      </c>
      <c r="E267" s="23">
        <v>0</v>
      </c>
      <c r="F267" s="25">
        <v>1</v>
      </c>
      <c r="G267" s="26">
        <v>1</v>
      </c>
    </row>
    <row r="268" spans="2:7" ht="12.75">
      <c r="B268" s="61" t="s">
        <v>82</v>
      </c>
      <c r="C268" s="21">
        <v>1</v>
      </c>
      <c r="D268" s="24">
        <v>1</v>
      </c>
      <c r="E268" s="23">
        <v>0</v>
      </c>
      <c r="F268" s="25">
        <v>1</v>
      </c>
      <c r="G268" s="26">
        <v>1</v>
      </c>
    </row>
    <row r="269" spans="2:7" ht="12.75">
      <c r="B269" s="61" t="s">
        <v>83</v>
      </c>
      <c r="C269" s="21">
        <v>1</v>
      </c>
      <c r="D269" s="24">
        <v>1</v>
      </c>
      <c r="E269" s="23">
        <v>0</v>
      </c>
      <c r="F269" s="25">
        <v>0</v>
      </c>
      <c r="G269" s="26">
        <v>1</v>
      </c>
    </row>
    <row r="270" spans="2:7" ht="12.75">
      <c r="B270" s="61" t="s">
        <v>84</v>
      </c>
      <c r="C270" s="21">
        <v>1</v>
      </c>
      <c r="D270" s="24">
        <v>3</v>
      </c>
      <c r="E270" s="23">
        <v>26</v>
      </c>
      <c r="F270" s="25">
        <v>1</v>
      </c>
      <c r="G270" s="26">
        <v>0</v>
      </c>
    </row>
    <row r="271" spans="2:7" ht="12.75">
      <c r="B271" s="61" t="s">
        <v>85</v>
      </c>
      <c r="C271" s="21">
        <v>1</v>
      </c>
      <c r="D271" s="24">
        <v>1</v>
      </c>
      <c r="E271" s="23">
        <v>0</v>
      </c>
      <c r="F271" s="25">
        <v>1</v>
      </c>
      <c r="G271" s="26">
        <v>1</v>
      </c>
    </row>
    <row r="272" spans="2:7" ht="12.75">
      <c r="B272" s="61" t="s">
        <v>86</v>
      </c>
      <c r="C272" s="21">
        <v>1</v>
      </c>
      <c r="D272" s="24">
        <v>52</v>
      </c>
      <c r="E272" s="23">
        <v>341</v>
      </c>
      <c r="F272" s="25">
        <v>1</v>
      </c>
      <c r="G272" s="26">
        <v>0</v>
      </c>
    </row>
    <row r="273" spans="2:7" ht="12.75">
      <c r="B273" s="61" t="s">
        <v>87</v>
      </c>
      <c r="C273" s="21">
        <v>1</v>
      </c>
      <c r="D273" s="24">
        <v>1</v>
      </c>
      <c r="E273" s="23">
        <v>0</v>
      </c>
      <c r="F273" s="25">
        <v>1</v>
      </c>
      <c r="G273" s="26">
        <v>1</v>
      </c>
    </row>
    <row r="274" spans="2:7" ht="12.75">
      <c r="B274" s="61" t="s">
        <v>88</v>
      </c>
      <c r="C274" s="21">
        <v>1</v>
      </c>
      <c r="D274" s="24">
        <v>1</v>
      </c>
      <c r="E274" s="23">
        <v>0</v>
      </c>
      <c r="F274" s="25">
        <v>1</v>
      </c>
      <c r="G274" s="26">
        <v>1</v>
      </c>
    </row>
    <row r="275" spans="2:7" ht="12.75">
      <c r="B275" s="61" t="s">
        <v>89</v>
      </c>
      <c r="C275" s="21">
        <v>1</v>
      </c>
      <c r="D275" s="24">
        <v>1</v>
      </c>
      <c r="E275" s="23">
        <v>0</v>
      </c>
      <c r="F275" s="25">
        <v>1</v>
      </c>
      <c r="G275" s="26">
        <v>1</v>
      </c>
    </row>
    <row r="276" spans="2:7" ht="12.75">
      <c r="B276" s="61" t="s">
        <v>90</v>
      </c>
      <c r="C276" s="21">
        <v>1</v>
      </c>
      <c r="D276" s="24">
        <v>43</v>
      </c>
      <c r="E276" s="23">
        <v>2926</v>
      </c>
      <c r="F276" s="25">
        <v>0</v>
      </c>
      <c r="G276" s="26">
        <v>0</v>
      </c>
    </row>
    <row r="277" spans="2:7" ht="12.75">
      <c r="B277" s="61" t="s">
        <v>91</v>
      </c>
      <c r="C277" s="21">
        <v>1</v>
      </c>
      <c r="D277" s="24">
        <v>16</v>
      </c>
      <c r="E277" s="23">
        <v>46</v>
      </c>
      <c r="F277" s="25">
        <v>1</v>
      </c>
      <c r="G277" s="26">
        <v>0</v>
      </c>
    </row>
    <row r="278" spans="2:7" ht="12.75">
      <c r="B278" s="99" t="s">
        <v>92</v>
      </c>
      <c r="C278" s="21">
        <v>1</v>
      </c>
      <c r="D278" s="24">
        <v>20</v>
      </c>
      <c r="E278" s="23">
        <v>275</v>
      </c>
      <c r="F278" s="25">
        <v>1</v>
      </c>
      <c r="G278" s="26">
        <v>0</v>
      </c>
    </row>
    <row r="279" spans="2:7" ht="12.75">
      <c r="B279" s="100" t="s">
        <v>93</v>
      </c>
      <c r="C279" s="21">
        <v>1</v>
      </c>
      <c r="D279" s="24">
        <v>1</v>
      </c>
      <c r="E279" s="23">
        <v>0</v>
      </c>
      <c r="F279" s="25">
        <v>1</v>
      </c>
      <c r="G279" s="26">
        <v>1</v>
      </c>
    </row>
    <row r="280" spans="2:7" ht="12.75">
      <c r="B280" s="99" t="s">
        <v>94</v>
      </c>
      <c r="C280" s="21">
        <v>1</v>
      </c>
      <c r="D280" s="24">
        <v>1</v>
      </c>
      <c r="E280" s="23">
        <v>0</v>
      </c>
      <c r="F280" s="25">
        <v>1</v>
      </c>
      <c r="G280" s="26">
        <v>1</v>
      </c>
    </row>
    <row r="281" spans="2:7" ht="12.75">
      <c r="B281" s="61" t="s">
        <v>95</v>
      </c>
      <c r="C281" s="21">
        <v>1</v>
      </c>
      <c r="D281" s="24">
        <v>1</v>
      </c>
      <c r="E281" s="23">
        <v>0</v>
      </c>
      <c r="F281" s="25">
        <v>1</v>
      </c>
      <c r="G281" s="26">
        <v>1</v>
      </c>
    </row>
    <row r="282" spans="2:7" ht="12.75">
      <c r="B282" s="61" t="s">
        <v>96</v>
      </c>
      <c r="C282" s="21">
        <v>1</v>
      </c>
      <c r="D282" s="24">
        <v>1</v>
      </c>
      <c r="E282" s="23">
        <v>0</v>
      </c>
      <c r="F282" s="25">
        <v>1</v>
      </c>
      <c r="G282" s="26">
        <v>1</v>
      </c>
    </row>
    <row r="283" spans="2:7" ht="12.75">
      <c r="B283" s="61" t="s">
        <v>97</v>
      </c>
      <c r="C283" s="21">
        <v>1</v>
      </c>
      <c r="D283" s="24">
        <v>1</v>
      </c>
      <c r="E283" s="23">
        <v>0</v>
      </c>
      <c r="F283" s="25">
        <v>1</v>
      </c>
      <c r="G283" s="26">
        <v>1</v>
      </c>
    </row>
    <row r="284" spans="2:7" ht="12.75">
      <c r="B284" s="61" t="s">
        <v>98</v>
      </c>
      <c r="C284" s="21">
        <v>1</v>
      </c>
      <c r="D284" s="24">
        <v>3</v>
      </c>
      <c r="E284" s="23">
        <v>14</v>
      </c>
      <c r="F284" s="25">
        <v>1</v>
      </c>
      <c r="G284" s="26">
        <v>0</v>
      </c>
    </row>
    <row r="285" spans="2:7" ht="12.75">
      <c r="B285" s="61" t="s">
        <v>99</v>
      </c>
      <c r="C285" s="21">
        <v>1</v>
      </c>
      <c r="D285" s="24">
        <v>6</v>
      </c>
      <c r="E285" s="23">
        <v>44</v>
      </c>
      <c r="F285" s="25">
        <v>1</v>
      </c>
      <c r="G285" s="26">
        <v>0</v>
      </c>
    </row>
    <row r="286" spans="2:7" ht="12.75">
      <c r="B286" s="61" t="s">
        <v>100</v>
      </c>
      <c r="C286" s="21">
        <v>1</v>
      </c>
      <c r="D286" s="24">
        <v>1</v>
      </c>
      <c r="E286" s="23">
        <v>0</v>
      </c>
      <c r="F286" s="25">
        <v>1</v>
      </c>
      <c r="G286" s="26">
        <v>1</v>
      </c>
    </row>
    <row r="287" spans="2:7" ht="12.75">
      <c r="B287" s="61" t="s">
        <v>101</v>
      </c>
      <c r="C287" s="21">
        <v>1</v>
      </c>
      <c r="D287" s="24">
        <v>1</v>
      </c>
      <c r="E287" s="23">
        <v>0</v>
      </c>
      <c r="F287" s="25">
        <v>1</v>
      </c>
      <c r="G287" s="26">
        <v>1</v>
      </c>
    </row>
    <row r="288" spans="2:7" ht="12.75">
      <c r="B288" s="61" t="s">
        <v>102</v>
      </c>
      <c r="C288" s="21">
        <v>1</v>
      </c>
      <c r="D288" s="24">
        <v>1</v>
      </c>
      <c r="E288" s="23">
        <v>0</v>
      </c>
      <c r="F288" s="25">
        <v>1</v>
      </c>
      <c r="G288" s="26">
        <v>1</v>
      </c>
    </row>
    <row r="289" spans="2:7" ht="12.75">
      <c r="B289" s="61" t="s">
        <v>103</v>
      </c>
      <c r="C289" s="21">
        <v>1</v>
      </c>
      <c r="D289" s="24">
        <v>1</v>
      </c>
      <c r="E289" s="23">
        <v>0</v>
      </c>
      <c r="F289" s="25">
        <v>1</v>
      </c>
      <c r="G289" s="26">
        <v>1</v>
      </c>
    </row>
    <row r="290" spans="2:7" ht="12.75">
      <c r="B290" s="61" t="s">
        <v>104</v>
      </c>
      <c r="C290" s="21">
        <v>1</v>
      </c>
      <c r="D290" s="24">
        <v>1</v>
      </c>
      <c r="E290" s="23">
        <v>0</v>
      </c>
      <c r="F290" s="25">
        <v>1</v>
      </c>
      <c r="G290" s="26">
        <v>1</v>
      </c>
    </row>
    <row r="291" spans="2:7" ht="12.75">
      <c r="B291" s="61" t="s">
        <v>105</v>
      </c>
      <c r="C291" s="21">
        <v>1</v>
      </c>
      <c r="D291" s="24">
        <v>1</v>
      </c>
      <c r="E291" s="23">
        <v>0</v>
      </c>
      <c r="F291" s="25">
        <v>1</v>
      </c>
      <c r="G291" s="26">
        <v>1</v>
      </c>
    </row>
    <row r="292" spans="2:7" ht="12.75">
      <c r="B292" s="61" t="s">
        <v>106</v>
      </c>
      <c r="C292" s="21">
        <v>1</v>
      </c>
      <c r="D292" s="24">
        <v>1</v>
      </c>
      <c r="E292" s="23">
        <v>0</v>
      </c>
      <c r="F292" s="25">
        <v>1</v>
      </c>
      <c r="G292" s="26">
        <v>1</v>
      </c>
    </row>
    <row r="293" spans="2:7" ht="12.75">
      <c r="B293" s="61" t="s">
        <v>107</v>
      </c>
      <c r="C293" s="21">
        <v>1</v>
      </c>
      <c r="D293" s="24">
        <v>1</v>
      </c>
      <c r="E293" s="23">
        <v>0</v>
      </c>
      <c r="F293" s="25">
        <v>1</v>
      </c>
      <c r="G293" s="26">
        <v>1</v>
      </c>
    </row>
    <row r="294" spans="2:7" ht="12.75">
      <c r="B294" s="61" t="s">
        <v>108</v>
      </c>
      <c r="C294" s="21">
        <v>1</v>
      </c>
      <c r="D294" s="24">
        <v>1</v>
      </c>
      <c r="E294" s="23">
        <v>0</v>
      </c>
      <c r="F294" s="25">
        <v>1</v>
      </c>
      <c r="G294" s="26">
        <v>1</v>
      </c>
    </row>
    <row r="295" spans="2:7" ht="12.75">
      <c r="B295" s="61" t="s">
        <v>109</v>
      </c>
      <c r="C295" s="21">
        <v>1</v>
      </c>
      <c r="D295" s="24">
        <v>1</v>
      </c>
      <c r="E295" s="23">
        <v>0</v>
      </c>
      <c r="F295" s="25">
        <v>1</v>
      </c>
      <c r="G295" s="26">
        <v>1</v>
      </c>
    </row>
    <row r="296" spans="2:7" ht="12.75">
      <c r="B296" s="61" t="s">
        <v>110</v>
      </c>
      <c r="C296" s="21">
        <v>1</v>
      </c>
      <c r="D296" s="24">
        <v>1</v>
      </c>
      <c r="E296" s="23">
        <v>0</v>
      </c>
      <c r="F296" s="25">
        <v>1</v>
      </c>
      <c r="G296" s="26">
        <v>1</v>
      </c>
    </row>
    <row r="297" spans="2:7" ht="12.75">
      <c r="B297" s="61" t="s">
        <v>111</v>
      </c>
      <c r="C297" s="21">
        <v>1</v>
      </c>
      <c r="D297" s="24">
        <v>56</v>
      </c>
      <c r="E297" s="23">
        <v>202</v>
      </c>
      <c r="F297" s="25">
        <v>1</v>
      </c>
      <c r="G297" s="26">
        <v>0</v>
      </c>
    </row>
    <row r="298" spans="2:7" ht="12.75">
      <c r="B298" s="61" t="s">
        <v>112</v>
      </c>
      <c r="C298" s="21">
        <v>1</v>
      </c>
      <c r="D298" s="24">
        <v>1</v>
      </c>
      <c r="E298" s="23">
        <v>0</v>
      </c>
      <c r="F298" s="25">
        <v>1</v>
      </c>
      <c r="G298" s="26">
        <v>1</v>
      </c>
    </row>
    <row r="299" spans="2:7" ht="12.75">
      <c r="B299" s="61" t="s">
        <v>113</v>
      </c>
      <c r="C299" s="21">
        <v>1</v>
      </c>
      <c r="D299" s="24">
        <v>1</v>
      </c>
      <c r="E299" s="23">
        <v>0</v>
      </c>
      <c r="F299" s="25">
        <v>1</v>
      </c>
      <c r="G299" s="26">
        <v>1</v>
      </c>
    </row>
    <row r="300" spans="2:7" ht="12.75">
      <c r="B300" s="61" t="s">
        <v>114</v>
      </c>
      <c r="C300" s="21">
        <v>1</v>
      </c>
      <c r="D300" s="24">
        <v>1</v>
      </c>
      <c r="E300" s="23">
        <v>0</v>
      </c>
      <c r="F300" s="25">
        <v>1</v>
      </c>
      <c r="G300" s="26">
        <v>1</v>
      </c>
    </row>
    <row r="301" spans="2:7" ht="12.75">
      <c r="B301" s="61" t="s">
        <v>115</v>
      </c>
      <c r="C301" s="21">
        <v>1</v>
      </c>
      <c r="D301" s="24">
        <v>1</v>
      </c>
      <c r="E301" s="23">
        <v>0</v>
      </c>
      <c r="F301" s="25">
        <v>1</v>
      </c>
      <c r="G301" s="26">
        <v>1</v>
      </c>
    </row>
    <row r="302" spans="2:7" ht="12.75">
      <c r="B302" s="61" t="s">
        <v>116</v>
      </c>
      <c r="C302" s="21">
        <v>1</v>
      </c>
      <c r="D302" s="24">
        <v>3</v>
      </c>
      <c r="E302" s="23">
        <v>26</v>
      </c>
      <c r="F302" s="25">
        <v>1</v>
      </c>
      <c r="G302" s="26">
        <v>0</v>
      </c>
    </row>
    <row r="303" spans="2:7" ht="12.75">
      <c r="B303" s="61" t="s">
        <v>117</v>
      </c>
      <c r="C303" s="21">
        <v>1</v>
      </c>
      <c r="D303" s="24">
        <v>1</v>
      </c>
      <c r="E303" s="23">
        <v>0</v>
      </c>
      <c r="F303" s="25">
        <v>1</v>
      </c>
      <c r="G303" s="26">
        <v>1</v>
      </c>
    </row>
    <row r="304" spans="2:7" ht="12.75">
      <c r="B304" s="61" t="s">
        <v>118</v>
      </c>
      <c r="C304" s="21">
        <v>1</v>
      </c>
      <c r="D304" s="24">
        <v>4</v>
      </c>
      <c r="E304" s="23">
        <v>437</v>
      </c>
      <c r="F304" s="25">
        <v>1</v>
      </c>
      <c r="G304" s="26">
        <v>0</v>
      </c>
    </row>
    <row r="305" spans="2:7" ht="12.75">
      <c r="B305" s="61" t="s">
        <v>119</v>
      </c>
      <c r="C305" s="21">
        <v>1</v>
      </c>
      <c r="D305" s="24">
        <v>1</v>
      </c>
      <c r="E305" s="23">
        <v>0</v>
      </c>
      <c r="F305" s="25">
        <v>1</v>
      </c>
      <c r="G305" s="26">
        <v>1</v>
      </c>
    </row>
    <row r="306" spans="2:7" ht="12.75">
      <c r="B306" s="99" t="s">
        <v>120</v>
      </c>
      <c r="C306" s="21">
        <v>1</v>
      </c>
      <c r="D306" s="24">
        <v>1</v>
      </c>
      <c r="E306" s="23">
        <v>0</v>
      </c>
      <c r="F306" s="25">
        <v>1</v>
      </c>
      <c r="G306" s="26">
        <v>1</v>
      </c>
    </row>
    <row r="307" spans="2:7" ht="12.75">
      <c r="B307" s="61" t="s">
        <v>121</v>
      </c>
      <c r="C307" s="21">
        <v>1</v>
      </c>
      <c r="D307" s="24">
        <v>2</v>
      </c>
      <c r="E307" s="23">
        <v>139</v>
      </c>
      <c r="F307" s="25">
        <v>1</v>
      </c>
      <c r="G307" s="26">
        <v>0</v>
      </c>
    </row>
    <row r="308" spans="2:7" ht="12.75">
      <c r="B308" s="61" t="s">
        <v>122</v>
      </c>
      <c r="C308" s="21">
        <v>1</v>
      </c>
      <c r="D308" s="24">
        <v>1</v>
      </c>
      <c r="E308" s="23">
        <v>0</v>
      </c>
      <c r="F308" s="25">
        <v>1</v>
      </c>
      <c r="G308" s="26">
        <v>1</v>
      </c>
    </row>
    <row r="309" spans="2:7" ht="12.75">
      <c r="B309" s="61" t="s">
        <v>123</v>
      </c>
      <c r="C309" s="21">
        <v>1</v>
      </c>
      <c r="D309" s="24">
        <v>4</v>
      </c>
      <c r="E309" s="23">
        <v>40</v>
      </c>
      <c r="F309" s="25">
        <v>1</v>
      </c>
      <c r="G309" s="26">
        <v>0</v>
      </c>
    </row>
    <row r="310" spans="2:7" ht="12.75">
      <c r="B310" s="61" t="s">
        <v>124</v>
      </c>
      <c r="C310" s="21">
        <v>1</v>
      </c>
      <c r="D310" s="24">
        <v>1</v>
      </c>
      <c r="E310" s="23">
        <v>0</v>
      </c>
      <c r="F310" s="25">
        <v>1</v>
      </c>
      <c r="G310" s="26">
        <v>1</v>
      </c>
    </row>
    <row r="311" spans="2:7" ht="12.75">
      <c r="B311" s="61" t="s">
        <v>125</v>
      </c>
      <c r="C311" s="21">
        <v>1</v>
      </c>
      <c r="D311" s="24">
        <v>1</v>
      </c>
      <c r="E311" s="23">
        <v>0</v>
      </c>
      <c r="F311" s="25">
        <v>1</v>
      </c>
      <c r="G311" s="26">
        <v>1</v>
      </c>
    </row>
    <row r="312" spans="2:7" ht="12.75">
      <c r="B312" s="61" t="s">
        <v>126</v>
      </c>
      <c r="C312" s="21">
        <v>1</v>
      </c>
      <c r="D312" s="24">
        <v>1</v>
      </c>
      <c r="E312" s="23">
        <v>0</v>
      </c>
      <c r="F312" s="25">
        <v>1</v>
      </c>
      <c r="G312" s="26">
        <v>1</v>
      </c>
    </row>
    <row r="313" spans="2:7" ht="12.75">
      <c r="B313" s="61" t="s">
        <v>127</v>
      </c>
      <c r="C313" s="21">
        <v>1</v>
      </c>
      <c r="D313" s="24">
        <v>1</v>
      </c>
      <c r="E313" s="23">
        <v>0</v>
      </c>
      <c r="F313" s="25">
        <v>1</v>
      </c>
      <c r="G313" s="26">
        <v>1</v>
      </c>
    </row>
    <row r="314" spans="2:7" ht="12.75">
      <c r="B314" s="99" t="s">
        <v>128</v>
      </c>
      <c r="C314" s="21">
        <v>1</v>
      </c>
      <c r="D314" s="24">
        <v>1</v>
      </c>
      <c r="E314" s="23">
        <v>0</v>
      </c>
      <c r="F314" s="25">
        <v>1</v>
      </c>
      <c r="G314" s="26">
        <v>1</v>
      </c>
    </row>
    <row r="315" spans="2:7" ht="12.75">
      <c r="B315" s="61" t="s">
        <v>129</v>
      </c>
      <c r="C315" s="21">
        <v>1</v>
      </c>
      <c r="D315" s="24">
        <v>1</v>
      </c>
      <c r="E315" s="23">
        <v>0</v>
      </c>
      <c r="F315" s="25">
        <v>1</v>
      </c>
      <c r="G315" s="26">
        <v>1</v>
      </c>
    </row>
    <row r="316" spans="2:7" ht="12.75">
      <c r="B316" s="61" t="s">
        <v>130</v>
      </c>
      <c r="C316" s="21">
        <v>1</v>
      </c>
      <c r="D316" s="24">
        <v>4</v>
      </c>
      <c r="E316" s="23">
        <v>52</v>
      </c>
      <c r="F316" s="25">
        <v>1</v>
      </c>
      <c r="G316" s="26">
        <v>0</v>
      </c>
    </row>
    <row r="317" spans="2:7" ht="12.75">
      <c r="B317" s="61" t="s">
        <v>131</v>
      </c>
      <c r="C317" s="21">
        <v>1</v>
      </c>
      <c r="D317" s="24">
        <v>4</v>
      </c>
      <c r="E317" s="23">
        <v>20</v>
      </c>
      <c r="F317" s="25">
        <v>1</v>
      </c>
      <c r="G317" s="26">
        <v>0</v>
      </c>
    </row>
    <row r="318" spans="2:7" ht="12.75">
      <c r="B318" s="61" t="s">
        <v>132</v>
      </c>
      <c r="C318" s="21">
        <v>1</v>
      </c>
      <c r="D318" s="24">
        <v>1</v>
      </c>
      <c r="E318" s="23">
        <v>0</v>
      </c>
      <c r="F318" s="25">
        <v>1</v>
      </c>
      <c r="G318" s="26">
        <v>1</v>
      </c>
    </row>
    <row r="319" spans="2:7" ht="12.75">
      <c r="B319" s="61" t="s">
        <v>133</v>
      </c>
      <c r="C319" s="21">
        <v>1</v>
      </c>
      <c r="D319" s="24">
        <v>1</v>
      </c>
      <c r="E319" s="23">
        <v>0</v>
      </c>
      <c r="F319" s="25">
        <v>1</v>
      </c>
      <c r="G319" s="26">
        <v>1</v>
      </c>
    </row>
    <row r="320" spans="2:7" ht="12.75">
      <c r="B320" s="61" t="s">
        <v>134</v>
      </c>
      <c r="C320" s="21">
        <v>1</v>
      </c>
      <c r="D320" s="24">
        <v>1</v>
      </c>
      <c r="E320" s="23">
        <v>0</v>
      </c>
      <c r="F320" s="25">
        <v>1</v>
      </c>
      <c r="G320" s="26">
        <v>1</v>
      </c>
    </row>
    <row r="321" spans="2:7" ht="12.75">
      <c r="B321" s="61" t="s">
        <v>135</v>
      </c>
      <c r="C321" s="21">
        <v>1</v>
      </c>
      <c r="D321" s="24">
        <v>1</v>
      </c>
      <c r="E321" s="23">
        <v>0</v>
      </c>
      <c r="F321" s="25">
        <v>0</v>
      </c>
      <c r="G321" s="26">
        <v>1</v>
      </c>
    </row>
    <row r="322" spans="2:7" ht="12.75">
      <c r="B322" s="99" t="s">
        <v>136</v>
      </c>
      <c r="C322" s="21">
        <v>1</v>
      </c>
      <c r="D322" s="24">
        <v>1</v>
      </c>
      <c r="E322" s="23">
        <v>0</v>
      </c>
      <c r="F322" s="25">
        <v>1</v>
      </c>
      <c r="G322" s="26">
        <v>1</v>
      </c>
    </row>
    <row r="323" spans="2:7" ht="12.75">
      <c r="B323" s="61" t="s">
        <v>137</v>
      </c>
      <c r="C323" s="21">
        <v>1</v>
      </c>
      <c r="D323" s="24">
        <v>1</v>
      </c>
      <c r="E323" s="23">
        <v>0</v>
      </c>
      <c r="F323" s="25">
        <v>1</v>
      </c>
      <c r="G323" s="26">
        <v>1</v>
      </c>
    </row>
    <row r="324" spans="2:7" ht="12.75">
      <c r="B324" s="61" t="s">
        <v>138</v>
      </c>
      <c r="C324" s="21">
        <v>1</v>
      </c>
      <c r="D324" s="24">
        <v>15</v>
      </c>
      <c r="E324" s="23">
        <v>139</v>
      </c>
      <c r="F324" s="25">
        <v>1</v>
      </c>
      <c r="G324" s="26">
        <v>0</v>
      </c>
    </row>
    <row r="325" spans="2:7" ht="12.75">
      <c r="B325" s="61" t="s">
        <v>139</v>
      </c>
      <c r="C325" s="21">
        <v>1</v>
      </c>
      <c r="D325" s="24">
        <v>20</v>
      </c>
      <c r="E325" s="23">
        <v>188</v>
      </c>
      <c r="F325" s="25">
        <v>1</v>
      </c>
      <c r="G325" s="26">
        <v>0</v>
      </c>
    </row>
    <row r="326" spans="2:7" ht="12.75">
      <c r="B326" s="61" t="s">
        <v>140</v>
      </c>
      <c r="C326" s="21">
        <v>1</v>
      </c>
      <c r="D326" s="24">
        <v>1</v>
      </c>
      <c r="E326" s="23">
        <v>0</v>
      </c>
      <c r="F326" s="25">
        <v>1</v>
      </c>
      <c r="G326" s="26">
        <v>1</v>
      </c>
    </row>
    <row r="327" spans="2:7" ht="12.75">
      <c r="B327" s="61" t="s">
        <v>141</v>
      </c>
      <c r="C327" s="21">
        <v>1</v>
      </c>
      <c r="D327" s="24">
        <v>1</v>
      </c>
      <c r="E327" s="23">
        <v>0</v>
      </c>
      <c r="F327" s="25">
        <v>1</v>
      </c>
      <c r="G327" s="26">
        <v>1</v>
      </c>
    </row>
    <row r="328" spans="2:7" ht="12.75">
      <c r="B328" s="61" t="s">
        <v>142</v>
      </c>
      <c r="C328" s="21">
        <v>1</v>
      </c>
      <c r="D328" s="24">
        <v>1</v>
      </c>
      <c r="E328" s="23">
        <v>0</v>
      </c>
      <c r="F328" s="25">
        <v>1</v>
      </c>
      <c r="G328" s="26">
        <v>1</v>
      </c>
    </row>
    <row r="329" spans="2:7" ht="12.75">
      <c r="B329" s="61" t="s">
        <v>143</v>
      </c>
      <c r="C329" s="21">
        <v>1</v>
      </c>
      <c r="D329" s="24">
        <v>5</v>
      </c>
      <c r="E329" s="23">
        <v>42</v>
      </c>
      <c r="F329" s="25">
        <v>0</v>
      </c>
      <c r="G329" s="26">
        <v>0</v>
      </c>
    </row>
    <row r="330" spans="2:7" ht="12.75">
      <c r="B330" s="99" t="s">
        <v>144</v>
      </c>
      <c r="C330" s="21">
        <v>1</v>
      </c>
      <c r="D330" s="24">
        <v>1</v>
      </c>
      <c r="E330" s="23">
        <v>0</v>
      </c>
      <c r="F330" s="25">
        <v>1</v>
      </c>
      <c r="G330" s="26">
        <v>1</v>
      </c>
    </row>
    <row r="331" spans="2:7" ht="12.75">
      <c r="B331" s="61" t="s">
        <v>145</v>
      </c>
      <c r="C331" s="21">
        <v>1</v>
      </c>
      <c r="D331" s="24">
        <v>1</v>
      </c>
      <c r="E331" s="23">
        <v>0</v>
      </c>
      <c r="F331" s="25">
        <v>1</v>
      </c>
      <c r="G331" s="26">
        <v>1</v>
      </c>
    </row>
    <row r="332" spans="2:7" ht="12.75">
      <c r="B332" s="61" t="s">
        <v>146</v>
      </c>
      <c r="C332" s="21">
        <v>1</v>
      </c>
      <c r="D332" s="24">
        <v>1</v>
      </c>
      <c r="E332" s="23">
        <v>0</v>
      </c>
      <c r="F332" s="25">
        <v>1</v>
      </c>
      <c r="G332" s="26">
        <v>1</v>
      </c>
    </row>
    <row r="333" spans="2:7" ht="12.75">
      <c r="B333" s="61" t="s">
        <v>147</v>
      </c>
      <c r="C333" s="21">
        <v>1</v>
      </c>
      <c r="D333" s="24">
        <v>1</v>
      </c>
      <c r="E333" s="23">
        <v>0</v>
      </c>
      <c r="F333" s="25">
        <v>1</v>
      </c>
      <c r="G333" s="26">
        <v>1</v>
      </c>
    </row>
    <row r="334" spans="2:7" ht="12.75">
      <c r="B334" s="61" t="s">
        <v>148</v>
      </c>
      <c r="C334" s="21">
        <v>1</v>
      </c>
      <c r="D334" s="24">
        <v>1</v>
      </c>
      <c r="E334" s="23">
        <v>0</v>
      </c>
      <c r="F334" s="25">
        <v>0</v>
      </c>
      <c r="G334" s="26">
        <v>1</v>
      </c>
    </row>
    <row r="335" spans="2:7" ht="12.75">
      <c r="B335" s="61" t="s">
        <v>149</v>
      </c>
      <c r="C335" s="21">
        <v>1</v>
      </c>
      <c r="D335" s="24">
        <v>1</v>
      </c>
      <c r="E335" s="23">
        <v>0</v>
      </c>
      <c r="F335" s="25">
        <v>1</v>
      </c>
      <c r="G335" s="26">
        <v>1</v>
      </c>
    </row>
    <row r="336" spans="2:7" ht="12.75">
      <c r="B336" s="61" t="s">
        <v>150</v>
      </c>
      <c r="C336" s="21">
        <v>1</v>
      </c>
      <c r="D336" s="24">
        <v>2</v>
      </c>
      <c r="E336" s="23">
        <v>166</v>
      </c>
      <c r="F336" s="25">
        <v>1</v>
      </c>
      <c r="G336" s="26">
        <v>0</v>
      </c>
    </row>
    <row r="337" spans="2:7" ht="12.75">
      <c r="B337" s="61" t="s">
        <v>151</v>
      </c>
      <c r="C337" s="21">
        <v>1</v>
      </c>
      <c r="D337" s="24">
        <v>1</v>
      </c>
      <c r="E337" s="23">
        <v>0</v>
      </c>
      <c r="F337" s="25">
        <v>1</v>
      </c>
      <c r="G337" s="26">
        <v>1</v>
      </c>
    </row>
    <row r="338" spans="2:7" ht="12.75">
      <c r="B338" s="99" t="s">
        <v>152</v>
      </c>
      <c r="C338" s="21">
        <v>1</v>
      </c>
      <c r="D338" s="24">
        <v>1</v>
      </c>
      <c r="E338" s="23">
        <v>0</v>
      </c>
      <c r="F338" s="25">
        <v>1</v>
      </c>
      <c r="G338" s="26">
        <v>1</v>
      </c>
    </row>
    <row r="339" spans="2:7" ht="12.75">
      <c r="B339" s="61" t="s">
        <v>153</v>
      </c>
      <c r="C339" s="21">
        <v>1</v>
      </c>
      <c r="D339" s="24">
        <v>5</v>
      </c>
      <c r="E339" s="23">
        <v>25</v>
      </c>
      <c r="F339" s="25">
        <v>1</v>
      </c>
      <c r="G339" s="26">
        <v>0</v>
      </c>
    </row>
    <row r="340" spans="2:7" ht="12.75">
      <c r="B340" s="61" t="s">
        <v>154</v>
      </c>
      <c r="C340" s="21">
        <v>1</v>
      </c>
      <c r="D340" s="24">
        <v>55</v>
      </c>
      <c r="E340" s="23">
        <v>242</v>
      </c>
      <c r="F340" s="25">
        <v>1</v>
      </c>
      <c r="G340" s="26">
        <v>0</v>
      </c>
    </row>
    <row r="341" spans="2:7" ht="12.75">
      <c r="B341" s="61" t="s">
        <v>155</v>
      </c>
      <c r="C341" s="21">
        <v>1</v>
      </c>
      <c r="D341" s="24">
        <v>3</v>
      </c>
      <c r="E341" s="23">
        <v>20</v>
      </c>
      <c r="F341" s="25">
        <v>1</v>
      </c>
      <c r="G341" s="26">
        <v>0</v>
      </c>
    </row>
    <row r="342" spans="2:7" ht="12.75">
      <c r="B342" s="61" t="s">
        <v>156</v>
      </c>
      <c r="C342" s="21">
        <v>1</v>
      </c>
      <c r="D342" s="24">
        <v>1</v>
      </c>
      <c r="E342" s="23">
        <v>0</v>
      </c>
      <c r="F342" s="25">
        <v>1</v>
      </c>
      <c r="G342" s="26">
        <v>1</v>
      </c>
    </row>
    <row r="343" spans="2:7" ht="12.75">
      <c r="B343" s="61" t="s">
        <v>157</v>
      </c>
      <c r="C343" s="21">
        <v>1</v>
      </c>
      <c r="D343" s="24">
        <v>27</v>
      </c>
      <c r="E343" s="23">
        <v>463</v>
      </c>
      <c r="F343" s="25">
        <v>1</v>
      </c>
      <c r="G343" s="26">
        <v>0</v>
      </c>
    </row>
    <row r="344" spans="2:7" ht="12.75">
      <c r="B344" s="61" t="s">
        <v>158</v>
      </c>
      <c r="C344" s="21">
        <v>1</v>
      </c>
      <c r="D344" s="24">
        <v>7</v>
      </c>
      <c r="E344" s="23">
        <v>281</v>
      </c>
      <c r="F344" s="25">
        <v>1</v>
      </c>
      <c r="G344" s="26">
        <v>0</v>
      </c>
    </row>
    <row r="345" spans="2:7" ht="12.75">
      <c r="B345" s="61" t="s">
        <v>159</v>
      </c>
      <c r="C345" s="21">
        <v>1</v>
      </c>
      <c r="D345" s="24">
        <v>1</v>
      </c>
      <c r="E345" s="23">
        <v>0</v>
      </c>
      <c r="F345" s="25">
        <v>1</v>
      </c>
      <c r="G345" s="26">
        <v>1</v>
      </c>
    </row>
    <row r="346" spans="2:7" ht="12.75">
      <c r="B346" s="61" t="s">
        <v>160</v>
      </c>
      <c r="C346" s="21">
        <v>1</v>
      </c>
      <c r="D346" s="24">
        <v>2</v>
      </c>
      <c r="E346" s="23">
        <v>24</v>
      </c>
      <c r="F346" s="25">
        <v>1</v>
      </c>
      <c r="G346" s="26">
        <v>0</v>
      </c>
    </row>
    <row r="347" spans="2:7" ht="12.75">
      <c r="B347" s="61" t="s">
        <v>161</v>
      </c>
      <c r="C347" s="21">
        <v>1</v>
      </c>
      <c r="D347" s="24">
        <v>5</v>
      </c>
      <c r="E347" s="23">
        <v>62</v>
      </c>
      <c r="F347" s="25">
        <v>1</v>
      </c>
      <c r="G347" s="26">
        <v>0</v>
      </c>
    </row>
    <row r="348" spans="2:7" ht="12.75">
      <c r="B348" s="61" t="s">
        <v>162</v>
      </c>
      <c r="C348" s="21">
        <v>1</v>
      </c>
      <c r="D348" s="24">
        <v>1</v>
      </c>
      <c r="E348" s="23">
        <v>0</v>
      </c>
      <c r="F348" s="25">
        <v>1</v>
      </c>
      <c r="G348" s="26">
        <v>1</v>
      </c>
    </row>
    <row r="349" spans="2:7" ht="12.75">
      <c r="B349" s="99" t="s">
        <v>163</v>
      </c>
      <c r="C349" s="21">
        <v>1</v>
      </c>
      <c r="D349" s="24">
        <v>1</v>
      </c>
      <c r="E349" s="23">
        <v>0</v>
      </c>
      <c r="F349" s="25">
        <v>1</v>
      </c>
      <c r="G349" s="26">
        <v>1</v>
      </c>
    </row>
    <row r="350" spans="2:7" ht="12.75">
      <c r="B350" s="61" t="s">
        <v>164</v>
      </c>
      <c r="C350" s="21">
        <v>1</v>
      </c>
      <c r="D350" s="24">
        <v>1</v>
      </c>
      <c r="E350" s="23">
        <v>0</v>
      </c>
      <c r="F350" s="25">
        <v>1</v>
      </c>
      <c r="G350" s="26">
        <v>1</v>
      </c>
    </row>
    <row r="351" spans="2:7" ht="12.75">
      <c r="B351" s="61" t="s">
        <v>165</v>
      </c>
      <c r="C351" s="21">
        <v>1</v>
      </c>
      <c r="D351" s="24">
        <v>1</v>
      </c>
      <c r="E351" s="23">
        <v>0</v>
      </c>
      <c r="F351" s="25">
        <v>0</v>
      </c>
      <c r="G351" s="26">
        <v>1</v>
      </c>
    </row>
    <row r="352" spans="2:7" ht="12.75">
      <c r="B352" s="99" t="s">
        <v>166</v>
      </c>
      <c r="C352" s="21">
        <v>1</v>
      </c>
      <c r="D352" s="24">
        <v>1</v>
      </c>
      <c r="E352" s="23">
        <v>0</v>
      </c>
      <c r="F352" s="25">
        <v>1</v>
      </c>
      <c r="G352" s="26">
        <v>1</v>
      </c>
    </row>
    <row r="353" spans="2:7" ht="12.75">
      <c r="B353" s="99" t="s">
        <v>167</v>
      </c>
      <c r="C353" s="21">
        <v>1</v>
      </c>
      <c r="D353" s="24">
        <v>1</v>
      </c>
      <c r="E353" s="23">
        <v>0</v>
      </c>
      <c r="F353" s="25">
        <v>1</v>
      </c>
      <c r="G353" s="26">
        <v>1</v>
      </c>
    </row>
    <row r="354" spans="2:7" ht="12.75">
      <c r="B354" s="61" t="s">
        <v>168</v>
      </c>
      <c r="C354" s="21">
        <v>1</v>
      </c>
      <c r="D354" s="24">
        <v>1</v>
      </c>
      <c r="E354" s="23">
        <v>0</v>
      </c>
      <c r="F354" s="25">
        <v>1</v>
      </c>
      <c r="G354" s="26">
        <v>1</v>
      </c>
    </row>
    <row r="355" spans="2:7" ht="12.75">
      <c r="B355" s="61" t="s">
        <v>169</v>
      </c>
      <c r="C355" s="21">
        <v>1</v>
      </c>
      <c r="D355" s="24">
        <v>10</v>
      </c>
      <c r="E355" s="23">
        <v>92</v>
      </c>
      <c r="F355" s="25">
        <v>1</v>
      </c>
      <c r="G355" s="26">
        <v>0</v>
      </c>
    </row>
    <row r="356" spans="2:7" ht="12.75">
      <c r="B356" s="61" t="s">
        <v>170</v>
      </c>
      <c r="C356" s="21">
        <v>1</v>
      </c>
      <c r="D356" s="24">
        <v>1</v>
      </c>
      <c r="E356" s="23">
        <v>0</v>
      </c>
      <c r="F356" s="25">
        <v>1</v>
      </c>
      <c r="G356" s="26">
        <v>1</v>
      </c>
    </row>
    <row r="357" spans="2:7" ht="12.75">
      <c r="B357" s="61" t="s">
        <v>171</v>
      </c>
      <c r="C357" s="21">
        <v>1</v>
      </c>
      <c r="D357" s="24">
        <v>7</v>
      </c>
      <c r="E357" s="23">
        <v>88</v>
      </c>
      <c r="F357" s="25">
        <v>1</v>
      </c>
      <c r="G357" s="26">
        <v>0</v>
      </c>
    </row>
    <row r="358" spans="2:7" ht="12.75">
      <c r="B358" s="61" t="s">
        <v>172</v>
      </c>
      <c r="C358" s="21">
        <v>1</v>
      </c>
      <c r="D358" s="24">
        <v>183</v>
      </c>
      <c r="E358" s="23">
        <v>979</v>
      </c>
      <c r="F358" s="25">
        <v>1</v>
      </c>
      <c r="G358" s="26">
        <v>0</v>
      </c>
    </row>
    <row r="359" spans="2:7" ht="12.75">
      <c r="B359" s="61" t="s">
        <v>173</v>
      </c>
      <c r="C359" s="21">
        <v>1</v>
      </c>
      <c r="D359" s="24">
        <v>2</v>
      </c>
      <c r="E359" s="23">
        <v>26</v>
      </c>
      <c r="F359" s="25">
        <v>1</v>
      </c>
      <c r="G359" s="26">
        <v>0</v>
      </c>
    </row>
    <row r="360" spans="2:7" ht="12.75">
      <c r="B360" s="61" t="s">
        <v>174</v>
      </c>
      <c r="C360" s="21">
        <v>1</v>
      </c>
      <c r="D360" s="24">
        <v>1</v>
      </c>
      <c r="E360" s="23">
        <v>0</v>
      </c>
      <c r="F360" s="25">
        <v>1</v>
      </c>
      <c r="G360" s="26">
        <v>1</v>
      </c>
    </row>
    <row r="361" spans="2:7" ht="12.75">
      <c r="B361" s="61" t="s">
        <v>175</v>
      </c>
      <c r="C361" s="21">
        <v>1</v>
      </c>
      <c r="D361" s="24">
        <v>6</v>
      </c>
      <c r="E361" s="23">
        <v>90</v>
      </c>
      <c r="F361" s="25">
        <v>1</v>
      </c>
      <c r="G361" s="26">
        <v>0</v>
      </c>
    </row>
    <row r="362" spans="2:7" ht="12.75">
      <c r="B362" s="61" t="s">
        <v>176</v>
      </c>
      <c r="C362" s="21">
        <v>1</v>
      </c>
      <c r="D362" s="24">
        <v>1</v>
      </c>
      <c r="E362" s="23">
        <v>0</v>
      </c>
      <c r="F362" s="25">
        <v>1</v>
      </c>
      <c r="G362" s="26">
        <v>1</v>
      </c>
    </row>
    <row r="363" spans="2:7" ht="12.75">
      <c r="B363" s="99" t="s">
        <v>177</v>
      </c>
      <c r="C363" s="21">
        <v>1</v>
      </c>
      <c r="D363" s="24">
        <v>1</v>
      </c>
      <c r="E363" s="23">
        <v>0</v>
      </c>
      <c r="F363" s="25">
        <v>1</v>
      </c>
      <c r="G363" s="26">
        <v>1</v>
      </c>
    </row>
    <row r="364" spans="2:7" ht="12.75">
      <c r="B364" s="61" t="s">
        <v>178</v>
      </c>
      <c r="C364" s="21">
        <v>1</v>
      </c>
      <c r="D364" s="24">
        <v>1</v>
      </c>
      <c r="E364" s="23">
        <v>0</v>
      </c>
      <c r="F364" s="25">
        <v>1</v>
      </c>
      <c r="G364" s="26">
        <v>1</v>
      </c>
    </row>
    <row r="365" spans="2:7" ht="12.75">
      <c r="B365" s="61" t="s">
        <v>179</v>
      </c>
      <c r="C365" s="21">
        <v>1</v>
      </c>
      <c r="D365" s="24">
        <v>1</v>
      </c>
      <c r="E365" s="23">
        <v>0</v>
      </c>
      <c r="F365" s="25">
        <v>1</v>
      </c>
      <c r="G365" s="26">
        <v>1</v>
      </c>
    </row>
    <row r="366" spans="2:7" ht="12.75">
      <c r="B366" s="99" t="s">
        <v>180</v>
      </c>
      <c r="C366" s="21">
        <v>1</v>
      </c>
      <c r="D366" s="24">
        <v>1</v>
      </c>
      <c r="E366" s="23">
        <v>0</v>
      </c>
      <c r="F366" s="25">
        <v>1</v>
      </c>
      <c r="G366" s="26">
        <v>1</v>
      </c>
    </row>
    <row r="367" spans="2:7" ht="12.75">
      <c r="B367" s="61" t="s">
        <v>181</v>
      </c>
      <c r="C367" s="21">
        <v>1</v>
      </c>
      <c r="D367" s="24">
        <v>2</v>
      </c>
      <c r="E367" s="23">
        <v>39</v>
      </c>
      <c r="F367" s="25">
        <v>1</v>
      </c>
      <c r="G367" s="26">
        <v>0</v>
      </c>
    </row>
    <row r="368" spans="2:7" ht="12.75">
      <c r="B368" s="61" t="s">
        <v>182</v>
      </c>
      <c r="C368" s="21">
        <v>1</v>
      </c>
      <c r="D368" s="24">
        <v>2</v>
      </c>
      <c r="E368" s="23">
        <v>557</v>
      </c>
      <c r="F368" s="25">
        <v>1</v>
      </c>
      <c r="G368" s="26">
        <v>0</v>
      </c>
    </row>
    <row r="369" spans="2:7" ht="12.75">
      <c r="B369" s="61" t="s">
        <v>183</v>
      </c>
      <c r="C369" s="21">
        <v>1</v>
      </c>
      <c r="D369" s="24">
        <v>1</v>
      </c>
      <c r="E369" s="23">
        <v>0</v>
      </c>
      <c r="F369" s="25">
        <v>1</v>
      </c>
      <c r="G369" s="26">
        <v>1</v>
      </c>
    </row>
    <row r="370" spans="2:7" ht="12.75">
      <c r="B370" s="61" t="s">
        <v>184</v>
      </c>
      <c r="C370" s="21">
        <v>1</v>
      </c>
      <c r="D370" s="24">
        <v>2</v>
      </c>
      <c r="E370" s="23">
        <v>5</v>
      </c>
      <c r="F370" s="25">
        <v>1</v>
      </c>
      <c r="G370" s="26">
        <v>0</v>
      </c>
    </row>
    <row r="371" spans="2:7" ht="12.75">
      <c r="B371" s="61" t="s">
        <v>185</v>
      </c>
      <c r="C371" s="21">
        <v>1</v>
      </c>
      <c r="D371" s="24">
        <v>1</v>
      </c>
      <c r="E371" s="23">
        <v>0</v>
      </c>
      <c r="F371" s="25">
        <v>1</v>
      </c>
      <c r="G371" s="26">
        <v>1</v>
      </c>
    </row>
    <row r="372" spans="2:7" ht="12.75">
      <c r="B372" s="61" t="s">
        <v>186</v>
      </c>
      <c r="C372" s="21">
        <v>1</v>
      </c>
      <c r="D372" s="24">
        <v>3</v>
      </c>
      <c r="E372" s="23">
        <v>76</v>
      </c>
      <c r="F372" s="25">
        <v>1</v>
      </c>
      <c r="G372" s="26">
        <v>0</v>
      </c>
    </row>
    <row r="373" spans="2:7" ht="12.75">
      <c r="B373" s="61" t="s">
        <v>187</v>
      </c>
      <c r="C373" s="21">
        <v>1</v>
      </c>
      <c r="D373" s="24">
        <v>58</v>
      </c>
      <c r="E373" s="23">
        <v>510</v>
      </c>
      <c r="F373" s="25">
        <v>1</v>
      </c>
      <c r="G373" s="26">
        <v>0</v>
      </c>
    </row>
    <row r="374" spans="2:7" ht="12.75">
      <c r="B374" s="61" t="s">
        <v>188</v>
      </c>
      <c r="C374" s="21">
        <v>1</v>
      </c>
      <c r="D374" s="24">
        <v>5</v>
      </c>
      <c r="E374" s="23">
        <v>16</v>
      </c>
      <c r="F374" s="25">
        <v>1</v>
      </c>
      <c r="G374" s="26">
        <v>0</v>
      </c>
    </row>
    <row r="375" spans="2:7" ht="12.75">
      <c r="B375" s="99" t="s">
        <v>189</v>
      </c>
      <c r="C375" s="21">
        <v>1</v>
      </c>
      <c r="D375" s="24">
        <v>1</v>
      </c>
      <c r="E375" s="23">
        <v>0</v>
      </c>
      <c r="F375" s="25">
        <v>1</v>
      </c>
      <c r="G375" s="26">
        <v>1</v>
      </c>
    </row>
    <row r="376" spans="2:7" ht="12.75">
      <c r="B376" s="61" t="s">
        <v>190</v>
      </c>
      <c r="C376" s="21">
        <v>1</v>
      </c>
      <c r="D376" s="24">
        <v>1</v>
      </c>
      <c r="E376" s="23">
        <v>0</v>
      </c>
      <c r="F376" s="25">
        <v>1</v>
      </c>
      <c r="G376" s="26">
        <v>1</v>
      </c>
    </row>
    <row r="377" spans="2:7" ht="12.75">
      <c r="B377" s="61" t="s">
        <v>191</v>
      </c>
      <c r="C377" s="21">
        <v>1</v>
      </c>
      <c r="D377" s="24">
        <v>1</v>
      </c>
      <c r="E377" s="23">
        <v>0</v>
      </c>
      <c r="F377" s="25">
        <v>0</v>
      </c>
      <c r="G377" s="26">
        <v>1</v>
      </c>
    </row>
    <row r="378" spans="2:7" ht="12.75">
      <c r="B378" s="61" t="s">
        <v>192</v>
      </c>
      <c r="C378" s="21">
        <v>1</v>
      </c>
      <c r="D378" s="24">
        <v>1</v>
      </c>
      <c r="E378" s="23">
        <v>0</v>
      </c>
      <c r="F378" s="25">
        <v>1</v>
      </c>
      <c r="G378" s="26">
        <v>1</v>
      </c>
    </row>
    <row r="379" spans="2:7" ht="12.75">
      <c r="B379" s="61" t="s">
        <v>193</v>
      </c>
      <c r="C379" s="21">
        <v>1</v>
      </c>
      <c r="D379" s="24">
        <v>2</v>
      </c>
      <c r="E379" s="23">
        <v>19</v>
      </c>
      <c r="F379" s="25">
        <v>1</v>
      </c>
      <c r="G379" s="26">
        <v>0</v>
      </c>
    </row>
    <row r="380" spans="2:7" ht="12.75">
      <c r="B380" s="61" t="s">
        <v>194</v>
      </c>
      <c r="C380" s="21">
        <v>1</v>
      </c>
      <c r="D380" s="24">
        <v>20</v>
      </c>
      <c r="E380" s="23">
        <v>106</v>
      </c>
      <c r="F380" s="25">
        <v>1</v>
      </c>
      <c r="G380" s="26">
        <v>0</v>
      </c>
    </row>
    <row r="381" spans="2:7" ht="12.75">
      <c r="B381" s="61" t="s">
        <v>195</v>
      </c>
      <c r="C381" s="21">
        <v>1</v>
      </c>
      <c r="D381" s="24">
        <v>17</v>
      </c>
      <c r="E381" s="23">
        <v>129</v>
      </c>
      <c r="F381" s="25">
        <v>1</v>
      </c>
      <c r="G381" s="26">
        <v>0</v>
      </c>
    </row>
    <row r="382" spans="2:7" ht="12.75">
      <c r="B382" s="61" t="s">
        <v>196</v>
      </c>
      <c r="C382" s="21">
        <v>1</v>
      </c>
      <c r="D382" s="24">
        <v>1</v>
      </c>
      <c r="E382" s="23">
        <v>0</v>
      </c>
      <c r="F382" s="25">
        <v>1</v>
      </c>
      <c r="G382" s="26">
        <v>1</v>
      </c>
    </row>
    <row r="383" spans="2:7" ht="12.75">
      <c r="B383" s="61" t="s">
        <v>197</v>
      </c>
      <c r="C383" s="21">
        <v>1</v>
      </c>
      <c r="D383" s="24">
        <v>1</v>
      </c>
      <c r="E383" s="23">
        <v>0</v>
      </c>
      <c r="F383" s="25">
        <v>1</v>
      </c>
      <c r="G383" s="26">
        <v>1</v>
      </c>
    </row>
    <row r="384" spans="2:7" ht="12.75">
      <c r="B384" s="61" t="s">
        <v>198</v>
      </c>
      <c r="C384" s="21">
        <v>1</v>
      </c>
      <c r="D384" s="24">
        <v>1</v>
      </c>
      <c r="E384" s="23">
        <v>0</v>
      </c>
      <c r="F384" s="25">
        <v>1</v>
      </c>
      <c r="G384" s="26">
        <v>1</v>
      </c>
    </row>
    <row r="385" spans="2:7" ht="12.75">
      <c r="B385" s="61" t="s">
        <v>199</v>
      </c>
      <c r="C385" s="21">
        <v>1</v>
      </c>
      <c r="D385" s="24">
        <v>21</v>
      </c>
      <c r="E385" s="23">
        <v>615</v>
      </c>
      <c r="F385" s="25">
        <v>1</v>
      </c>
      <c r="G385" s="26">
        <v>0</v>
      </c>
    </row>
    <row r="386" spans="2:7" ht="12.75">
      <c r="B386" s="61" t="s">
        <v>200</v>
      </c>
      <c r="C386" s="21">
        <v>1</v>
      </c>
      <c r="D386" s="24">
        <v>1</v>
      </c>
      <c r="E386" s="23">
        <v>0</v>
      </c>
      <c r="F386" s="25">
        <v>1</v>
      </c>
      <c r="G386" s="26">
        <v>1</v>
      </c>
    </row>
    <row r="387" spans="2:7" ht="12.75">
      <c r="B387" s="61" t="s">
        <v>201</v>
      </c>
      <c r="C387" s="21">
        <v>1</v>
      </c>
      <c r="D387" s="24">
        <v>1</v>
      </c>
      <c r="E387" s="23">
        <v>0</v>
      </c>
      <c r="F387" s="25">
        <v>1</v>
      </c>
      <c r="G387" s="26">
        <v>1</v>
      </c>
    </row>
    <row r="388" spans="2:7" ht="12.75">
      <c r="B388" s="61" t="s">
        <v>202</v>
      </c>
      <c r="C388" s="21">
        <v>1</v>
      </c>
      <c r="D388" s="24">
        <v>1</v>
      </c>
      <c r="E388" s="23">
        <v>0</v>
      </c>
      <c r="F388" s="25">
        <v>1</v>
      </c>
      <c r="G388" s="26">
        <v>1</v>
      </c>
    </row>
    <row r="389" spans="2:7" ht="12.75">
      <c r="B389" s="61" t="s">
        <v>203</v>
      </c>
      <c r="C389" s="21">
        <v>1</v>
      </c>
      <c r="D389" s="24">
        <v>1</v>
      </c>
      <c r="E389" s="23">
        <v>0</v>
      </c>
      <c r="F389" s="25">
        <v>1</v>
      </c>
      <c r="G389" s="26">
        <v>1</v>
      </c>
    </row>
    <row r="390" spans="2:7" ht="12.75">
      <c r="B390" s="61" t="s">
        <v>204</v>
      </c>
      <c r="C390" s="21">
        <v>1</v>
      </c>
      <c r="D390" s="24">
        <v>20</v>
      </c>
      <c r="E390" s="23">
        <v>85</v>
      </c>
      <c r="F390" s="25">
        <v>1</v>
      </c>
      <c r="G390" s="26">
        <v>0</v>
      </c>
    </row>
    <row r="391" spans="2:7" ht="12.75">
      <c r="B391" s="61" t="s">
        <v>205</v>
      </c>
      <c r="C391" s="21">
        <v>1</v>
      </c>
      <c r="D391" s="24">
        <v>2</v>
      </c>
      <c r="E391" s="23">
        <v>20</v>
      </c>
      <c r="F391" s="25">
        <v>1</v>
      </c>
      <c r="G391" s="26">
        <v>0</v>
      </c>
    </row>
    <row r="392" spans="2:7" ht="12.75">
      <c r="B392" s="61" t="s">
        <v>206</v>
      </c>
      <c r="C392" s="21">
        <v>1</v>
      </c>
      <c r="D392" s="24">
        <v>1</v>
      </c>
      <c r="E392" s="23">
        <v>0</v>
      </c>
      <c r="F392" s="25">
        <v>1</v>
      </c>
      <c r="G392" s="26">
        <v>1</v>
      </c>
    </row>
    <row r="393" spans="2:7" ht="12.75">
      <c r="B393" s="61" t="s">
        <v>207</v>
      </c>
      <c r="C393" s="21">
        <v>1</v>
      </c>
      <c r="D393" s="24">
        <v>1</v>
      </c>
      <c r="E393" s="23">
        <v>0</v>
      </c>
      <c r="F393" s="25">
        <v>1</v>
      </c>
      <c r="G393" s="26">
        <v>1</v>
      </c>
    </row>
    <row r="394" spans="2:7" ht="12.75">
      <c r="B394" s="61" t="s">
        <v>208</v>
      </c>
      <c r="C394" s="21">
        <v>1</v>
      </c>
      <c r="D394" s="24">
        <v>1</v>
      </c>
      <c r="E394" s="23">
        <v>0</v>
      </c>
      <c r="F394" s="25">
        <v>1</v>
      </c>
      <c r="G394" s="26">
        <v>1</v>
      </c>
    </row>
    <row r="395" spans="2:7" ht="12.75">
      <c r="B395" s="99" t="s">
        <v>209</v>
      </c>
      <c r="C395" s="21">
        <v>1</v>
      </c>
      <c r="D395" s="24">
        <v>1</v>
      </c>
      <c r="E395" s="23">
        <v>0</v>
      </c>
      <c r="F395" s="25">
        <v>1</v>
      </c>
      <c r="G395" s="26">
        <v>1</v>
      </c>
    </row>
    <row r="396" spans="2:7" ht="12.75">
      <c r="B396" s="61" t="s">
        <v>210</v>
      </c>
      <c r="C396" s="21">
        <v>1</v>
      </c>
      <c r="D396" s="24">
        <v>1</v>
      </c>
      <c r="E396" s="23">
        <v>0</v>
      </c>
      <c r="F396" s="25">
        <v>1</v>
      </c>
      <c r="G396" s="26">
        <v>1</v>
      </c>
    </row>
    <row r="397" spans="2:7" ht="12.75">
      <c r="B397" s="61" t="s">
        <v>211</v>
      </c>
      <c r="C397" s="21">
        <v>1</v>
      </c>
      <c r="D397" s="24">
        <v>1</v>
      </c>
      <c r="E397" s="23">
        <v>0</v>
      </c>
      <c r="F397" s="25">
        <v>1</v>
      </c>
      <c r="G397" s="26">
        <v>1</v>
      </c>
    </row>
    <row r="398" spans="2:7" ht="12.75">
      <c r="B398" s="61" t="s">
        <v>212</v>
      </c>
      <c r="C398" s="21">
        <v>1</v>
      </c>
      <c r="D398" s="24">
        <v>1</v>
      </c>
      <c r="E398" s="23">
        <v>0</v>
      </c>
      <c r="F398" s="25">
        <v>1</v>
      </c>
      <c r="G398" s="26">
        <v>1</v>
      </c>
    </row>
    <row r="399" spans="2:7" ht="12.75">
      <c r="B399" s="61" t="s">
        <v>213</v>
      </c>
      <c r="C399" s="21">
        <v>1</v>
      </c>
      <c r="D399" s="24">
        <v>1</v>
      </c>
      <c r="E399" s="23">
        <v>0</v>
      </c>
      <c r="F399" s="25">
        <v>0</v>
      </c>
      <c r="G399" s="26">
        <v>1</v>
      </c>
    </row>
    <row r="400" spans="2:7" ht="12.75">
      <c r="B400" s="61" t="s">
        <v>214</v>
      </c>
      <c r="C400" s="21">
        <v>0</v>
      </c>
      <c r="D400" s="24">
        <v>0</v>
      </c>
      <c r="E400" s="23">
        <v>0</v>
      </c>
      <c r="F400" s="25">
        <v>0</v>
      </c>
      <c r="G400" s="26">
        <v>0</v>
      </c>
    </row>
    <row r="401" spans="2:7" ht="12.75">
      <c r="B401" s="61" t="s">
        <v>215</v>
      </c>
      <c r="C401" s="21">
        <v>0</v>
      </c>
      <c r="D401" s="24">
        <v>0</v>
      </c>
      <c r="E401" s="23">
        <v>0</v>
      </c>
      <c r="F401" s="25">
        <v>0</v>
      </c>
      <c r="G401" s="26">
        <v>0</v>
      </c>
    </row>
    <row r="402" spans="2:7" ht="13.5" thickBot="1">
      <c r="B402" s="63" t="s">
        <v>216</v>
      </c>
      <c r="C402" s="29">
        <v>0</v>
      </c>
      <c r="D402" s="32">
        <v>0</v>
      </c>
      <c r="E402" s="31">
        <v>0</v>
      </c>
      <c r="F402" s="33">
        <v>0</v>
      </c>
      <c r="G402" s="34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B2:H13"/>
  <sheetViews>
    <sheetView workbookViewId="0" topLeftCell="A1">
      <selection activeCell="H6" sqref="H6"/>
    </sheetView>
  </sheetViews>
  <sheetFormatPr defaultColWidth="9.140625" defaultRowHeight="12.75"/>
  <cols>
    <col min="1" max="1" width="2.421875" style="0" customWidth="1"/>
    <col min="2" max="2" width="18.140625" style="0" customWidth="1"/>
    <col min="3" max="3" width="7.8515625" style="0" customWidth="1"/>
    <col min="4" max="4" width="11.00390625" style="0" bestFit="1" customWidth="1"/>
    <col min="5" max="5" width="11.421875" style="0" customWidth="1"/>
    <col min="6" max="6" width="7.28125" style="0" customWidth="1"/>
    <col min="7" max="7" width="8.140625" style="5" customWidth="1"/>
  </cols>
  <sheetData>
    <row r="1" ht="13.5" thickBot="1"/>
    <row r="2" spans="2:7" ht="26.25" thickBot="1">
      <c r="B2" s="65" t="s">
        <v>1279</v>
      </c>
      <c r="C2" s="76" t="s">
        <v>567</v>
      </c>
      <c r="D2" s="51" t="s">
        <v>568</v>
      </c>
      <c r="E2" s="51" t="s">
        <v>569</v>
      </c>
      <c r="F2" s="51" t="s">
        <v>570</v>
      </c>
      <c r="G2" s="75" t="s">
        <v>571</v>
      </c>
    </row>
    <row r="3" spans="2:8" ht="12.75">
      <c r="B3" s="59" t="s">
        <v>1280</v>
      </c>
      <c r="C3" s="77">
        <v>11011</v>
      </c>
      <c r="D3" s="17">
        <v>18.7553355735173</v>
      </c>
      <c r="E3" s="16">
        <v>278.415493597311</v>
      </c>
      <c r="F3" s="18">
        <v>0.258287161588668</v>
      </c>
      <c r="G3" s="19">
        <v>0.383162289857864</v>
      </c>
      <c r="H3" s="98">
        <f>C3/SUM($C$3:$C$13)</f>
        <v>0.9680851063829787</v>
      </c>
    </row>
    <row r="4" spans="2:8" ht="12.75">
      <c r="B4" s="61" t="s">
        <v>1281</v>
      </c>
      <c r="C4" s="78">
        <v>293</v>
      </c>
      <c r="D4" s="24">
        <v>24.2491467576791</v>
      </c>
      <c r="E4" s="23">
        <v>269.716723549488</v>
      </c>
      <c r="F4" s="25">
        <v>0.266211599111557</v>
      </c>
      <c r="G4" s="26">
        <v>0.320819109678268</v>
      </c>
      <c r="H4" s="98">
        <f>C4/SUM($C$3:$C$13)</f>
        <v>0.02576050641814665</v>
      </c>
    </row>
    <row r="5" spans="2:8" ht="12.75">
      <c r="B5" s="61" t="s">
        <v>1282</v>
      </c>
      <c r="C5" s="78">
        <v>20</v>
      </c>
      <c r="D5" s="24">
        <v>1.2</v>
      </c>
      <c r="E5" s="23">
        <v>59.15</v>
      </c>
      <c r="F5" s="25">
        <v>0.349999994039535</v>
      </c>
      <c r="G5" s="26">
        <v>0.800000011920929</v>
      </c>
      <c r="H5" s="98">
        <f aca="true" t="shared" si="0" ref="H5:H13">C5/SUM($C$3:$C$13)</f>
        <v>0.0017583963425356075</v>
      </c>
    </row>
    <row r="6" spans="2:8" ht="12.75">
      <c r="B6" s="61" t="s">
        <v>1283</v>
      </c>
      <c r="C6" s="78">
        <v>20</v>
      </c>
      <c r="D6" s="24">
        <v>1.4</v>
      </c>
      <c r="E6" s="23">
        <v>20.8</v>
      </c>
      <c r="F6" s="25">
        <v>0.800000011920929</v>
      </c>
      <c r="G6" s="26">
        <v>0.75</v>
      </c>
      <c r="H6" s="98">
        <f t="shared" si="0"/>
        <v>0.0017583963425356075</v>
      </c>
    </row>
    <row r="7" spans="2:8" ht="12.75">
      <c r="B7" s="61" t="s">
        <v>1284</v>
      </c>
      <c r="C7" s="78">
        <v>9</v>
      </c>
      <c r="D7" s="24">
        <v>1.77777777777777</v>
      </c>
      <c r="E7" s="23">
        <v>321.777777777777</v>
      </c>
      <c r="F7" s="25">
        <v>0.444444447755813</v>
      </c>
      <c r="G7" s="26">
        <v>0.666666686534881</v>
      </c>
      <c r="H7" s="98">
        <f t="shared" si="0"/>
        <v>0.0007912783541410233</v>
      </c>
    </row>
    <row r="8" spans="2:8" ht="12.75">
      <c r="B8" s="61" t="s">
        <v>1285</v>
      </c>
      <c r="C8" s="78">
        <v>8</v>
      </c>
      <c r="D8" s="24">
        <v>1.125</v>
      </c>
      <c r="E8" s="23">
        <v>4.625</v>
      </c>
      <c r="F8" s="25">
        <v>0.5</v>
      </c>
      <c r="G8" s="26">
        <v>0.875</v>
      </c>
      <c r="H8" s="98">
        <f t="shared" si="0"/>
        <v>0.000703358537014243</v>
      </c>
    </row>
    <row r="9" spans="2:8" ht="12.75">
      <c r="B9" s="61" t="s">
        <v>1286</v>
      </c>
      <c r="C9" s="78">
        <v>8</v>
      </c>
      <c r="D9" s="24">
        <v>1.625</v>
      </c>
      <c r="E9" s="23">
        <v>27.75</v>
      </c>
      <c r="F9" s="25">
        <v>0.75</v>
      </c>
      <c r="G9" s="26">
        <v>0.5</v>
      </c>
      <c r="H9" s="98">
        <f t="shared" si="0"/>
        <v>0.000703358537014243</v>
      </c>
    </row>
    <row r="10" spans="2:8" ht="12.75">
      <c r="B10" s="61" t="s">
        <v>1287</v>
      </c>
      <c r="C10" s="78">
        <v>2</v>
      </c>
      <c r="D10" s="24">
        <v>10</v>
      </c>
      <c r="E10" s="23">
        <v>1580</v>
      </c>
      <c r="F10" s="25">
        <v>0</v>
      </c>
      <c r="G10" s="26">
        <v>0.5</v>
      </c>
      <c r="H10" s="98">
        <f t="shared" si="0"/>
        <v>0.00017583963425356076</v>
      </c>
    </row>
    <row r="11" spans="2:8" ht="12.75">
      <c r="B11" s="61" t="s">
        <v>1288</v>
      </c>
      <c r="C11" s="78">
        <v>1</v>
      </c>
      <c r="D11" s="24">
        <v>1</v>
      </c>
      <c r="E11" s="23">
        <v>0</v>
      </c>
      <c r="F11" s="25">
        <v>1</v>
      </c>
      <c r="G11" s="26">
        <v>1</v>
      </c>
      <c r="H11" s="98">
        <f t="shared" si="0"/>
        <v>8.791981712678038E-05</v>
      </c>
    </row>
    <row r="12" spans="2:8" ht="12.75">
      <c r="B12" s="61" t="s">
        <v>1289</v>
      </c>
      <c r="C12" s="78">
        <v>1</v>
      </c>
      <c r="D12" s="24">
        <v>1</v>
      </c>
      <c r="E12" s="23">
        <v>0</v>
      </c>
      <c r="F12" s="25">
        <v>0</v>
      </c>
      <c r="G12" s="26">
        <v>1</v>
      </c>
      <c r="H12" s="98">
        <f t="shared" si="0"/>
        <v>8.791981712678038E-05</v>
      </c>
    </row>
    <row r="13" spans="2:8" ht="13.5" thickBot="1">
      <c r="B13" s="63" t="s">
        <v>1290</v>
      </c>
      <c r="C13" s="79">
        <v>1</v>
      </c>
      <c r="D13" s="32">
        <v>2</v>
      </c>
      <c r="E13" s="31">
        <v>11</v>
      </c>
      <c r="F13" s="33">
        <v>1</v>
      </c>
      <c r="G13" s="34">
        <v>0</v>
      </c>
      <c r="H13" s="98">
        <f t="shared" si="0"/>
        <v>8.791981712678038E-05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2:J45"/>
  <sheetViews>
    <sheetView workbookViewId="0" topLeftCell="A16">
      <selection activeCell="C23" sqref="C23"/>
    </sheetView>
  </sheetViews>
  <sheetFormatPr defaultColWidth="9.140625" defaultRowHeight="12.75"/>
  <cols>
    <col min="1" max="1" width="2.8515625" style="0" customWidth="1"/>
    <col min="2" max="2" width="4.57421875" style="0" customWidth="1"/>
    <col min="3" max="3" width="21.140625" style="0" customWidth="1"/>
    <col min="5" max="5" width="7.57421875" style="0" hidden="1" customWidth="1"/>
    <col min="6" max="6" width="11.00390625" style="0" customWidth="1"/>
    <col min="7" max="7" width="18.28125" style="0" customWidth="1"/>
    <col min="8" max="9" width="12.8515625" style="5" customWidth="1"/>
  </cols>
  <sheetData>
    <row r="1" ht="13.5" thickBot="1"/>
    <row r="2" spans="2:9" ht="13.5" thickBot="1">
      <c r="B2" s="6" t="s">
        <v>565</v>
      </c>
      <c r="C2" s="7" t="s">
        <v>566</v>
      </c>
      <c r="D2" s="8" t="s">
        <v>567</v>
      </c>
      <c r="E2" s="9" t="s">
        <v>568</v>
      </c>
      <c r="F2" s="9" t="s">
        <v>568</v>
      </c>
      <c r="G2" s="9" t="s">
        <v>569</v>
      </c>
      <c r="H2" s="10" t="s">
        <v>570</v>
      </c>
      <c r="I2" s="11" t="s">
        <v>571</v>
      </c>
    </row>
    <row r="3" spans="2:10" ht="12.75">
      <c r="B3" s="12">
        <v>1</v>
      </c>
      <c r="C3" s="13" t="s">
        <v>572</v>
      </c>
      <c r="D3" s="14">
        <v>9087</v>
      </c>
      <c r="E3" s="15">
        <v>18.0571145592604</v>
      </c>
      <c r="F3" s="16">
        <f>ROUND(E3,0)</f>
        <v>18</v>
      </c>
      <c r="G3" s="17">
        <v>273.255749972488</v>
      </c>
      <c r="H3" s="18">
        <v>0.217343464493751</v>
      </c>
      <c r="I3" s="19">
        <v>0.392758876085281</v>
      </c>
      <c r="J3" s="98">
        <f>D3/SUM($D$3:$D$45)</f>
        <v>0.7989273782310533</v>
      </c>
    </row>
    <row r="4" spans="2:10" ht="12.75">
      <c r="B4" s="12">
        <v>2</v>
      </c>
      <c r="C4" s="20" t="s">
        <v>573</v>
      </c>
      <c r="D4" s="21">
        <v>1252</v>
      </c>
      <c r="E4" s="22">
        <v>22.2683706070287</v>
      </c>
      <c r="F4" s="23">
        <f aca="true" t="shared" si="0" ref="F4:F45">ROUND(E4,0)</f>
        <v>22</v>
      </c>
      <c r="G4" s="24">
        <v>246.746805111821</v>
      </c>
      <c r="H4" s="25">
        <v>0.246805116534233</v>
      </c>
      <c r="I4" s="26">
        <v>0.35143768787384</v>
      </c>
      <c r="J4" s="98">
        <f aca="true" t="shared" si="1" ref="J4:J45">D4/SUM($D$3:$D$45)</f>
        <v>0.11007561104272903</v>
      </c>
    </row>
    <row r="5" spans="2:10" ht="12.75">
      <c r="B5" s="12">
        <v>3</v>
      </c>
      <c r="C5" s="20" t="s">
        <v>574</v>
      </c>
      <c r="D5" s="21">
        <v>413</v>
      </c>
      <c r="E5" s="22">
        <v>18.4818401937046</v>
      </c>
      <c r="F5" s="23">
        <f t="shared" si="0"/>
        <v>18</v>
      </c>
      <c r="G5" s="24">
        <v>402.200968523002</v>
      </c>
      <c r="H5" s="25">
        <v>0.665859580039978</v>
      </c>
      <c r="I5" s="26">
        <v>0.319612592458725</v>
      </c>
      <c r="J5" s="98">
        <f t="shared" si="1"/>
        <v>0.0363108844733603</v>
      </c>
    </row>
    <row r="6" spans="2:10" ht="12.75">
      <c r="B6" s="12">
        <v>4</v>
      </c>
      <c r="C6" s="20" t="s">
        <v>575</v>
      </c>
      <c r="D6" s="21">
        <v>138</v>
      </c>
      <c r="E6" s="22">
        <v>28.6304347826086</v>
      </c>
      <c r="F6" s="23">
        <f t="shared" si="0"/>
        <v>29</v>
      </c>
      <c r="G6" s="24">
        <v>394.811594202898</v>
      </c>
      <c r="H6" s="25">
        <v>0.507246375083923</v>
      </c>
      <c r="I6" s="26">
        <v>0.282608687877655</v>
      </c>
      <c r="J6" s="98">
        <f t="shared" si="1"/>
        <v>0.012132934763495692</v>
      </c>
    </row>
    <row r="7" spans="2:10" ht="12.75">
      <c r="B7" s="12">
        <v>5</v>
      </c>
      <c r="C7" s="20" t="s">
        <v>576</v>
      </c>
      <c r="D7" s="21">
        <v>68</v>
      </c>
      <c r="E7" s="22">
        <v>21.3823529411764</v>
      </c>
      <c r="F7" s="23">
        <f t="shared" si="0"/>
        <v>21</v>
      </c>
      <c r="G7" s="24">
        <v>454.132352941176</v>
      </c>
      <c r="H7" s="25">
        <v>0.794117629528045</v>
      </c>
      <c r="I7" s="26">
        <v>0.279411762952804</v>
      </c>
      <c r="J7" s="98">
        <f t="shared" si="1"/>
        <v>0.005978547564621066</v>
      </c>
    </row>
    <row r="8" spans="2:10" ht="12.75">
      <c r="B8" s="12">
        <v>6</v>
      </c>
      <c r="C8" s="20" t="s">
        <v>577</v>
      </c>
      <c r="D8" s="21">
        <v>56</v>
      </c>
      <c r="E8" s="22">
        <v>29.8035714285714</v>
      </c>
      <c r="F8" s="23">
        <f t="shared" si="0"/>
        <v>30</v>
      </c>
      <c r="G8" s="24">
        <v>469.428571428571</v>
      </c>
      <c r="H8" s="25">
        <v>0.428571432828903</v>
      </c>
      <c r="I8" s="26">
        <v>0.214285716414451</v>
      </c>
      <c r="J8" s="98">
        <f t="shared" si="1"/>
        <v>0.004923509759099701</v>
      </c>
    </row>
    <row r="9" spans="2:10" ht="12.75">
      <c r="B9" s="12">
        <v>7</v>
      </c>
      <c r="C9" s="20" t="s">
        <v>578</v>
      </c>
      <c r="D9" s="21">
        <v>51</v>
      </c>
      <c r="E9" s="22">
        <v>18.1764705882352</v>
      </c>
      <c r="F9" s="23">
        <f t="shared" si="0"/>
        <v>18</v>
      </c>
      <c r="G9" s="24">
        <v>153.686274509803</v>
      </c>
      <c r="H9" s="25">
        <v>0.94117647409439</v>
      </c>
      <c r="I9" s="26">
        <v>0.431372553110122</v>
      </c>
      <c r="J9" s="98">
        <f t="shared" si="1"/>
        <v>0.004483910673465799</v>
      </c>
    </row>
    <row r="10" spans="2:10" ht="12.75">
      <c r="B10" s="12">
        <v>8</v>
      </c>
      <c r="C10" s="20" t="s">
        <v>579</v>
      </c>
      <c r="D10" s="21">
        <v>43</v>
      </c>
      <c r="E10" s="22">
        <v>13.3255813953488</v>
      </c>
      <c r="F10" s="23">
        <f t="shared" si="0"/>
        <v>13</v>
      </c>
      <c r="G10" s="24">
        <v>183.023255813953</v>
      </c>
      <c r="H10" s="25">
        <v>0.139534890651702</v>
      </c>
      <c r="I10" s="26">
        <v>0.697674393653869</v>
      </c>
      <c r="J10" s="98">
        <f t="shared" si="1"/>
        <v>0.003780552136451556</v>
      </c>
    </row>
    <row r="11" spans="2:10" ht="12.75">
      <c r="B11" s="12">
        <v>9</v>
      </c>
      <c r="C11" s="20" t="s">
        <v>580</v>
      </c>
      <c r="D11" s="21">
        <v>30</v>
      </c>
      <c r="E11" s="22">
        <v>10.8666666666666</v>
      </c>
      <c r="F11" s="23">
        <f t="shared" si="0"/>
        <v>11</v>
      </c>
      <c r="G11" s="24">
        <v>508.733333333333</v>
      </c>
      <c r="H11" s="25">
        <v>0.133333340287208</v>
      </c>
      <c r="I11" s="26">
        <v>0.300000011920928</v>
      </c>
      <c r="J11" s="98">
        <f t="shared" si="1"/>
        <v>0.0026375945138034113</v>
      </c>
    </row>
    <row r="12" spans="2:10" ht="12.75">
      <c r="B12" s="12">
        <v>10</v>
      </c>
      <c r="C12" s="20" t="s">
        <v>581</v>
      </c>
      <c r="D12" s="21">
        <v>28</v>
      </c>
      <c r="E12" s="22">
        <v>20.1071428571428</v>
      </c>
      <c r="F12" s="23">
        <f t="shared" si="0"/>
        <v>20</v>
      </c>
      <c r="G12" s="24">
        <v>185.857142857142</v>
      </c>
      <c r="H12" s="25">
        <v>0.892857134342193</v>
      </c>
      <c r="I12" s="26">
        <v>0.321428567171096</v>
      </c>
      <c r="J12" s="98">
        <f t="shared" si="1"/>
        <v>0.0024617548795498505</v>
      </c>
    </row>
    <row r="13" spans="2:10" ht="12.75">
      <c r="B13" s="12">
        <v>11</v>
      </c>
      <c r="C13" s="20" t="s">
        <v>582</v>
      </c>
      <c r="D13" s="21">
        <v>24</v>
      </c>
      <c r="E13" s="22">
        <v>22.5833333333333</v>
      </c>
      <c r="F13" s="23">
        <f t="shared" si="0"/>
        <v>23</v>
      </c>
      <c r="G13" s="24">
        <v>154.75</v>
      </c>
      <c r="H13" s="25">
        <v>0.958333313465118</v>
      </c>
      <c r="I13" s="26">
        <v>0.375</v>
      </c>
      <c r="J13" s="98">
        <f t="shared" si="1"/>
        <v>0.002110075611042729</v>
      </c>
    </row>
    <row r="14" spans="2:10" ht="12.75">
      <c r="B14" s="12">
        <v>12</v>
      </c>
      <c r="C14" s="20" t="s">
        <v>583</v>
      </c>
      <c r="D14" s="21">
        <v>24</v>
      </c>
      <c r="E14" s="22">
        <v>38.6666666666666</v>
      </c>
      <c r="F14" s="23">
        <f t="shared" si="0"/>
        <v>39</v>
      </c>
      <c r="G14" s="24">
        <v>166.041666666666</v>
      </c>
      <c r="H14" s="25">
        <v>0.875</v>
      </c>
      <c r="I14" s="26">
        <v>0.45833334326744</v>
      </c>
      <c r="J14" s="98">
        <f t="shared" si="1"/>
        <v>0.002110075611042729</v>
      </c>
    </row>
    <row r="15" spans="2:10" ht="12.75">
      <c r="B15" s="12">
        <v>13</v>
      </c>
      <c r="C15" s="20" t="s">
        <v>584</v>
      </c>
      <c r="D15" s="21">
        <v>18</v>
      </c>
      <c r="E15" s="22">
        <v>23.4444444444444</v>
      </c>
      <c r="F15" s="23">
        <f t="shared" si="0"/>
        <v>23</v>
      </c>
      <c r="G15" s="24">
        <v>337.611111111111</v>
      </c>
      <c r="H15" s="25">
        <v>0.722222208976745</v>
      </c>
      <c r="I15" s="26">
        <v>0.277777791023254</v>
      </c>
      <c r="J15" s="98">
        <f t="shared" si="1"/>
        <v>0.0015825567082820467</v>
      </c>
    </row>
    <row r="16" spans="2:10" ht="12.75">
      <c r="B16" s="12">
        <v>14</v>
      </c>
      <c r="C16" s="20" t="s">
        <v>585</v>
      </c>
      <c r="D16" s="21">
        <v>15</v>
      </c>
      <c r="E16" s="22">
        <v>22.0666666666666</v>
      </c>
      <c r="F16" s="23">
        <f t="shared" si="0"/>
        <v>22</v>
      </c>
      <c r="G16" s="24">
        <v>118.8</v>
      </c>
      <c r="H16" s="25">
        <v>0.866666674613952</v>
      </c>
      <c r="I16" s="26">
        <v>0.466666668653488</v>
      </c>
      <c r="J16" s="98">
        <f t="shared" si="1"/>
        <v>0.0013187972569017057</v>
      </c>
    </row>
    <row r="17" spans="2:10" ht="12.75">
      <c r="B17" s="12">
        <v>15</v>
      </c>
      <c r="C17" s="20" t="s">
        <v>586</v>
      </c>
      <c r="D17" s="21">
        <v>14</v>
      </c>
      <c r="E17" s="22">
        <v>36</v>
      </c>
      <c r="F17" s="23">
        <f t="shared" si="0"/>
        <v>36</v>
      </c>
      <c r="G17" s="24">
        <v>364.071428571428</v>
      </c>
      <c r="H17" s="25">
        <v>0.5</v>
      </c>
      <c r="I17" s="26">
        <v>0.0714285746216774</v>
      </c>
      <c r="J17" s="98">
        <f t="shared" si="1"/>
        <v>0.0012308774397749253</v>
      </c>
    </row>
    <row r="18" spans="2:10" ht="12.75">
      <c r="B18" s="12">
        <v>16</v>
      </c>
      <c r="C18" s="20" t="s">
        <v>587</v>
      </c>
      <c r="D18" s="21">
        <v>11</v>
      </c>
      <c r="E18" s="22">
        <v>27.7272727272727</v>
      </c>
      <c r="F18" s="23">
        <f t="shared" si="0"/>
        <v>28</v>
      </c>
      <c r="G18" s="24">
        <v>170.363636363636</v>
      </c>
      <c r="H18" s="25">
        <v>0.909090936183929</v>
      </c>
      <c r="I18" s="26">
        <v>0.454545468091964</v>
      </c>
      <c r="J18" s="98">
        <f t="shared" si="1"/>
        <v>0.0009671179883945841</v>
      </c>
    </row>
    <row r="19" spans="2:10" ht="12.75">
      <c r="B19" s="12">
        <v>17</v>
      </c>
      <c r="C19" s="20" t="s">
        <v>588</v>
      </c>
      <c r="D19" s="21">
        <v>11</v>
      </c>
      <c r="E19" s="22">
        <v>6.18181818181818</v>
      </c>
      <c r="F19" s="23">
        <f t="shared" si="0"/>
        <v>6</v>
      </c>
      <c r="G19" s="24">
        <v>1015.72727272727</v>
      </c>
      <c r="H19" s="25">
        <v>0.727272748947143</v>
      </c>
      <c r="I19" s="26">
        <v>0.0909090936183929</v>
      </c>
      <c r="J19" s="98">
        <f t="shared" si="1"/>
        <v>0.0009671179883945841</v>
      </c>
    </row>
    <row r="20" spans="2:10" ht="12.75">
      <c r="B20" s="12">
        <v>18</v>
      </c>
      <c r="C20" s="20" t="s">
        <v>589</v>
      </c>
      <c r="D20" s="21">
        <v>10</v>
      </c>
      <c r="E20" s="22">
        <v>10.8</v>
      </c>
      <c r="F20" s="23">
        <f t="shared" si="0"/>
        <v>11</v>
      </c>
      <c r="G20" s="24">
        <v>44.7</v>
      </c>
      <c r="H20" s="25">
        <v>0.699999988079071</v>
      </c>
      <c r="I20" s="26">
        <v>0.699999988079071</v>
      </c>
      <c r="J20" s="98">
        <f t="shared" si="1"/>
        <v>0.0008791981712678037</v>
      </c>
    </row>
    <row r="21" spans="2:10" ht="12.75">
      <c r="B21" s="12">
        <v>19</v>
      </c>
      <c r="C21" s="20" t="s">
        <v>590</v>
      </c>
      <c r="D21" s="21">
        <v>9</v>
      </c>
      <c r="E21" s="22">
        <v>20.3333333333333</v>
      </c>
      <c r="F21" s="23">
        <f t="shared" si="0"/>
        <v>20</v>
      </c>
      <c r="G21" s="24">
        <v>120.666666666666</v>
      </c>
      <c r="H21" s="25">
        <v>1</v>
      </c>
      <c r="I21" s="26">
        <v>0.444444447755813</v>
      </c>
      <c r="J21" s="98">
        <f t="shared" si="1"/>
        <v>0.0007912783541410233</v>
      </c>
    </row>
    <row r="22" spans="2:10" ht="12.75">
      <c r="B22" s="12">
        <v>20</v>
      </c>
      <c r="C22" s="20" t="s">
        <v>591</v>
      </c>
      <c r="D22" s="21">
        <v>9</v>
      </c>
      <c r="E22" s="22">
        <v>5.22222222222222</v>
      </c>
      <c r="F22" s="23">
        <f t="shared" si="0"/>
        <v>5</v>
      </c>
      <c r="G22" s="24">
        <v>67.4444444444444</v>
      </c>
      <c r="H22" s="25">
        <v>0.666666686534881</v>
      </c>
      <c r="I22" s="26">
        <v>0.555555582046508</v>
      </c>
      <c r="J22" s="98">
        <f t="shared" si="1"/>
        <v>0.0007912783541410233</v>
      </c>
    </row>
    <row r="23" spans="2:10" ht="12.75">
      <c r="B23" s="12">
        <v>21</v>
      </c>
      <c r="C23" s="20" t="s">
        <v>592</v>
      </c>
      <c r="D23" s="21">
        <v>8</v>
      </c>
      <c r="E23" s="22">
        <v>34.875</v>
      </c>
      <c r="F23" s="23">
        <f t="shared" si="0"/>
        <v>35</v>
      </c>
      <c r="G23" s="24">
        <v>394.125</v>
      </c>
      <c r="H23" s="25">
        <v>0.625</v>
      </c>
      <c r="I23" s="26">
        <v>0.25</v>
      </c>
      <c r="J23" s="98">
        <f t="shared" si="1"/>
        <v>0.000703358537014243</v>
      </c>
    </row>
    <row r="24" spans="2:10" ht="12.75">
      <c r="B24" s="12">
        <v>22</v>
      </c>
      <c r="C24" s="20" t="s">
        <v>593</v>
      </c>
      <c r="D24" s="21">
        <v>7</v>
      </c>
      <c r="E24" s="22">
        <v>6.57142857142857</v>
      </c>
      <c r="F24" s="23">
        <f t="shared" si="0"/>
        <v>7</v>
      </c>
      <c r="G24" s="24">
        <v>25.5714285714285</v>
      </c>
      <c r="H24" s="25">
        <v>0.857142865657806</v>
      </c>
      <c r="I24" s="26">
        <v>0.428571432828903</v>
      </c>
      <c r="J24" s="98">
        <f t="shared" si="1"/>
        <v>0.0006154387198874626</v>
      </c>
    </row>
    <row r="25" spans="2:10" ht="12.75">
      <c r="B25" s="12">
        <v>23</v>
      </c>
      <c r="C25" s="20" t="s">
        <v>594</v>
      </c>
      <c r="D25" s="21">
        <v>6</v>
      </c>
      <c r="E25" s="22">
        <v>37</v>
      </c>
      <c r="F25" s="23">
        <f t="shared" si="0"/>
        <v>37</v>
      </c>
      <c r="G25" s="24">
        <v>247.666666666666</v>
      </c>
      <c r="H25" s="25">
        <v>0.833333313465118</v>
      </c>
      <c r="I25" s="26">
        <v>0.5</v>
      </c>
      <c r="J25" s="98">
        <f t="shared" si="1"/>
        <v>0.0005275189027606822</v>
      </c>
    </row>
    <row r="26" spans="2:10" ht="12.75">
      <c r="B26" s="12">
        <v>24</v>
      </c>
      <c r="C26" s="20" t="s">
        <v>595</v>
      </c>
      <c r="D26" s="21">
        <v>5</v>
      </c>
      <c r="E26" s="22">
        <v>8</v>
      </c>
      <c r="F26" s="23">
        <f t="shared" si="0"/>
        <v>8</v>
      </c>
      <c r="G26" s="24">
        <v>69.8</v>
      </c>
      <c r="H26" s="25">
        <v>1</v>
      </c>
      <c r="I26" s="26">
        <v>0.400000005960464</v>
      </c>
      <c r="J26" s="98">
        <f t="shared" si="1"/>
        <v>0.00043959908563390187</v>
      </c>
    </row>
    <row r="27" spans="2:10" ht="12.75">
      <c r="B27" s="12">
        <v>25</v>
      </c>
      <c r="C27" s="20" t="s">
        <v>596</v>
      </c>
      <c r="D27" s="21">
        <v>5</v>
      </c>
      <c r="E27" s="22">
        <v>16</v>
      </c>
      <c r="F27" s="23">
        <f t="shared" si="0"/>
        <v>16</v>
      </c>
      <c r="G27" s="24">
        <v>122.2</v>
      </c>
      <c r="H27" s="25">
        <v>0.800000011920929</v>
      </c>
      <c r="I27" s="26">
        <v>0.800000011920929</v>
      </c>
      <c r="J27" s="98">
        <f t="shared" si="1"/>
        <v>0.00043959908563390187</v>
      </c>
    </row>
    <row r="28" spans="2:10" ht="12.75">
      <c r="B28" s="12">
        <v>26</v>
      </c>
      <c r="C28" s="20" t="s">
        <v>597</v>
      </c>
      <c r="D28" s="21">
        <v>4</v>
      </c>
      <c r="E28" s="22">
        <v>53.75</v>
      </c>
      <c r="F28" s="23">
        <f t="shared" si="0"/>
        <v>54</v>
      </c>
      <c r="G28" s="24">
        <v>453.25</v>
      </c>
      <c r="H28" s="25">
        <v>0.75</v>
      </c>
      <c r="I28" s="26">
        <v>0.25</v>
      </c>
      <c r="J28" s="98">
        <f t="shared" si="1"/>
        <v>0.0003516792685071215</v>
      </c>
    </row>
    <row r="29" spans="2:10" ht="12.75">
      <c r="B29" s="12">
        <v>27</v>
      </c>
      <c r="C29" s="20" t="s">
        <v>598</v>
      </c>
      <c r="D29" s="21">
        <v>3</v>
      </c>
      <c r="E29" s="22">
        <v>1</v>
      </c>
      <c r="F29" s="23">
        <f t="shared" si="0"/>
        <v>1</v>
      </c>
      <c r="G29" s="24">
        <v>0</v>
      </c>
      <c r="H29" s="25">
        <v>1</v>
      </c>
      <c r="I29" s="26">
        <v>1</v>
      </c>
      <c r="J29" s="98">
        <f t="shared" si="1"/>
        <v>0.0002637594513803411</v>
      </c>
    </row>
    <row r="30" spans="2:10" ht="12.75">
      <c r="B30" s="12">
        <v>28</v>
      </c>
      <c r="C30" s="20" t="s">
        <v>599</v>
      </c>
      <c r="D30" s="21">
        <v>3</v>
      </c>
      <c r="E30" s="22">
        <v>25.3333333333333</v>
      </c>
      <c r="F30" s="23">
        <f t="shared" si="0"/>
        <v>25</v>
      </c>
      <c r="G30" s="24">
        <v>198.333333333333</v>
      </c>
      <c r="H30" s="25">
        <v>1</v>
      </c>
      <c r="I30" s="26">
        <v>0.33333334326744</v>
      </c>
      <c r="J30" s="98">
        <f t="shared" si="1"/>
        <v>0.0002637594513803411</v>
      </c>
    </row>
    <row r="31" spans="2:10" ht="12.75">
      <c r="B31" s="12">
        <v>29</v>
      </c>
      <c r="C31" s="20" t="s">
        <v>600</v>
      </c>
      <c r="D31" s="21">
        <v>3</v>
      </c>
      <c r="E31" s="22">
        <v>51</v>
      </c>
      <c r="F31" s="23">
        <f t="shared" si="0"/>
        <v>51</v>
      </c>
      <c r="G31" s="24">
        <v>330.666666666666</v>
      </c>
      <c r="H31" s="25">
        <v>1</v>
      </c>
      <c r="I31" s="26">
        <v>0</v>
      </c>
      <c r="J31" s="98">
        <f t="shared" si="1"/>
        <v>0.0002637594513803411</v>
      </c>
    </row>
    <row r="32" spans="2:10" ht="12.75">
      <c r="B32" s="12">
        <v>30</v>
      </c>
      <c r="C32" s="20" t="s">
        <v>601</v>
      </c>
      <c r="D32" s="21">
        <v>2</v>
      </c>
      <c r="E32" s="22">
        <v>23.5</v>
      </c>
      <c r="F32" s="23">
        <f t="shared" si="0"/>
        <v>24</v>
      </c>
      <c r="G32" s="24">
        <v>190</v>
      </c>
      <c r="H32" s="25">
        <v>1</v>
      </c>
      <c r="I32" s="26">
        <v>0</v>
      </c>
      <c r="J32" s="98">
        <f t="shared" si="1"/>
        <v>0.00017583963425356076</v>
      </c>
    </row>
    <row r="33" spans="2:10" ht="12.75">
      <c r="B33" s="12">
        <v>31</v>
      </c>
      <c r="C33" s="20" t="s">
        <v>602</v>
      </c>
      <c r="D33" s="21">
        <v>2</v>
      </c>
      <c r="E33" s="22">
        <v>2</v>
      </c>
      <c r="F33" s="23">
        <f t="shared" si="0"/>
        <v>2</v>
      </c>
      <c r="G33" s="24">
        <v>36</v>
      </c>
      <c r="H33" s="25">
        <v>1</v>
      </c>
      <c r="I33" s="26">
        <v>0</v>
      </c>
      <c r="J33" s="98">
        <f t="shared" si="1"/>
        <v>0.00017583963425356076</v>
      </c>
    </row>
    <row r="34" spans="2:10" ht="12.75">
      <c r="B34" s="12">
        <v>32</v>
      </c>
      <c r="C34" s="20" t="s">
        <v>603</v>
      </c>
      <c r="D34" s="21">
        <v>2</v>
      </c>
      <c r="E34" s="22">
        <v>1</v>
      </c>
      <c r="F34" s="23">
        <f t="shared" si="0"/>
        <v>1</v>
      </c>
      <c r="G34" s="24">
        <v>0</v>
      </c>
      <c r="H34" s="25">
        <v>0.5</v>
      </c>
      <c r="I34" s="26">
        <v>1</v>
      </c>
      <c r="J34" s="98">
        <f t="shared" si="1"/>
        <v>0.00017583963425356076</v>
      </c>
    </row>
    <row r="35" spans="2:10" ht="12.75">
      <c r="B35" s="12">
        <v>33</v>
      </c>
      <c r="C35" s="20" t="s">
        <v>604</v>
      </c>
      <c r="D35" s="21">
        <v>2</v>
      </c>
      <c r="E35" s="22">
        <v>5</v>
      </c>
      <c r="F35" s="23">
        <f t="shared" si="0"/>
        <v>5</v>
      </c>
      <c r="G35" s="24">
        <v>179.5</v>
      </c>
      <c r="H35" s="25">
        <v>1</v>
      </c>
      <c r="I35" s="26">
        <v>0.5</v>
      </c>
      <c r="J35" s="98">
        <f t="shared" si="1"/>
        <v>0.00017583963425356076</v>
      </c>
    </row>
    <row r="36" spans="2:10" ht="12.75">
      <c r="B36" s="12">
        <v>34</v>
      </c>
      <c r="C36" s="20" t="s">
        <v>605</v>
      </c>
      <c r="D36" s="21">
        <v>2</v>
      </c>
      <c r="E36" s="22">
        <v>1</v>
      </c>
      <c r="F36" s="23">
        <f t="shared" si="0"/>
        <v>1</v>
      </c>
      <c r="G36" s="24">
        <v>0</v>
      </c>
      <c r="H36" s="25">
        <v>0.5</v>
      </c>
      <c r="I36" s="26">
        <v>1</v>
      </c>
      <c r="J36" s="98">
        <f t="shared" si="1"/>
        <v>0.00017583963425356076</v>
      </c>
    </row>
    <row r="37" spans="2:10" ht="12.75">
      <c r="B37" s="12">
        <v>35</v>
      </c>
      <c r="C37" s="20" t="s">
        <v>606</v>
      </c>
      <c r="D37" s="21">
        <v>1</v>
      </c>
      <c r="E37" s="22">
        <v>24</v>
      </c>
      <c r="F37" s="23">
        <f t="shared" si="0"/>
        <v>24</v>
      </c>
      <c r="G37" s="24">
        <v>250</v>
      </c>
      <c r="H37" s="25">
        <v>1</v>
      </c>
      <c r="I37" s="26">
        <v>0</v>
      </c>
      <c r="J37" s="98">
        <f t="shared" si="1"/>
        <v>8.791981712678038E-05</v>
      </c>
    </row>
    <row r="38" spans="2:10" ht="12.75">
      <c r="B38" s="12">
        <v>36</v>
      </c>
      <c r="C38" s="20" t="s">
        <v>607</v>
      </c>
      <c r="D38" s="21">
        <v>1</v>
      </c>
      <c r="E38" s="22">
        <v>4</v>
      </c>
      <c r="F38" s="23">
        <f t="shared" si="0"/>
        <v>4</v>
      </c>
      <c r="G38" s="24">
        <v>38</v>
      </c>
      <c r="H38" s="25">
        <v>1</v>
      </c>
      <c r="I38" s="26">
        <v>0</v>
      </c>
      <c r="J38" s="98">
        <f t="shared" si="1"/>
        <v>8.791981712678038E-05</v>
      </c>
    </row>
    <row r="39" spans="2:10" ht="12.75">
      <c r="B39" s="12">
        <v>37</v>
      </c>
      <c r="C39" s="20" t="s">
        <v>608</v>
      </c>
      <c r="D39" s="21">
        <v>1</v>
      </c>
      <c r="E39" s="22">
        <v>3</v>
      </c>
      <c r="F39" s="23">
        <f t="shared" si="0"/>
        <v>3</v>
      </c>
      <c r="G39" s="24">
        <v>59</v>
      </c>
      <c r="H39" s="25">
        <v>1</v>
      </c>
      <c r="I39" s="26">
        <v>0</v>
      </c>
      <c r="J39" s="98">
        <f t="shared" si="1"/>
        <v>8.791981712678038E-05</v>
      </c>
    </row>
    <row r="40" spans="2:10" ht="12.75">
      <c r="B40" s="12">
        <v>38</v>
      </c>
      <c r="C40" s="20" t="s">
        <v>609</v>
      </c>
      <c r="D40" s="21">
        <v>1</v>
      </c>
      <c r="E40" s="22">
        <v>11</v>
      </c>
      <c r="F40" s="23">
        <f t="shared" si="0"/>
        <v>11</v>
      </c>
      <c r="G40" s="24">
        <v>84</v>
      </c>
      <c r="H40" s="25">
        <v>1</v>
      </c>
      <c r="I40" s="26">
        <v>0</v>
      </c>
      <c r="J40" s="98">
        <f t="shared" si="1"/>
        <v>8.791981712678038E-05</v>
      </c>
    </row>
    <row r="41" spans="2:10" ht="12.75">
      <c r="B41" s="12">
        <v>39</v>
      </c>
      <c r="C41" s="20" t="s">
        <v>610</v>
      </c>
      <c r="D41" s="21">
        <v>1</v>
      </c>
      <c r="E41" s="22">
        <v>1</v>
      </c>
      <c r="F41" s="23">
        <f t="shared" si="0"/>
        <v>1</v>
      </c>
      <c r="G41" s="24">
        <v>0</v>
      </c>
      <c r="H41" s="25">
        <v>1</v>
      </c>
      <c r="I41" s="26">
        <v>1</v>
      </c>
      <c r="J41" s="98">
        <f t="shared" si="1"/>
        <v>8.791981712678038E-05</v>
      </c>
    </row>
    <row r="42" spans="2:10" ht="12.75">
      <c r="B42" s="12">
        <v>40</v>
      </c>
      <c r="C42" s="20" t="s">
        <v>611</v>
      </c>
      <c r="D42" s="21">
        <v>1</v>
      </c>
      <c r="E42" s="22">
        <v>10</v>
      </c>
      <c r="F42" s="23">
        <f t="shared" si="0"/>
        <v>10</v>
      </c>
      <c r="G42" s="24">
        <v>385</v>
      </c>
      <c r="H42" s="25">
        <v>1</v>
      </c>
      <c r="I42" s="26">
        <v>0</v>
      </c>
      <c r="J42" s="98">
        <f t="shared" si="1"/>
        <v>8.791981712678038E-05</v>
      </c>
    </row>
    <row r="43" spans="2:10" ht="12.75">
      <c r="B43" s="12">
        <v>41</v>
      </c>
      <c r="C43" s="20" t="s">
        <v>612</v>
      </c>
      <c r="D43" s="21">
        <v>1</v>
      </c>
      <c r="E43" s="22">
        <v>1</v>
      </c>
      <c r="F43" s="23">
        <f t="shared" si="0"/>
        <v>1</v>
      </c>
      <c r="G43" s="24">
        <v>0</v>
      </c>
      <c r="H43" s="25">
        <v>1</v>
      </c>
      <c r="I43" s="26">
        <v>1</v>
      </c>
      <c r="J43" s="98">
        <f t="shared" si="1"/>
        <v>8.791981712678038E-05</v>
      </c>
    </row>
    <row r="44" spans="2:10" ht="12.75">
      <c r="B44" s="12">
        <v>42</v>
      </c>
      <c r="C44" s="20" t="s">
        <v>613</v>
      </c>
      <c r="D44" s="21">
        <v>1</v>
      </c>
      <c r="E44" s="22">
        <v>1</v>
      </c>
      <c r="F44" s="23">
        <f t="shared" si="0"/>
        <v>1</v>
      </c>
      <c r="G44" s="24">
        <v>0</v>
      </c>
      <c r="H44" s="25">
        <v>1</v>
      </c>
      <c r="I44" s="26">
        <v>1</v>
      </c>
      <c r="J44" s="98">
        <f t="shared" si="1"/>
        <v>8.791981712678038E-05</v>
      </c>
    </row>
    <row r="45" spans="2:10" ht="13.5" thickBot="1">
      <c r="B45" s="27">
        <v>43</v>
      </c>
      <c r="C45" s="28" t="s">
        <v>614</v>
      </c>
      <c r="D45" s="29">
        <v>1</v>
      </c>
      <c r="E45" s="30">
        <v>1</v>
      </c>
      <c r="F45" s="31">
        <f t="shared" si="0"/>
        <v>1</v>
      </c>
      <c r="G45" s="32">
        <v>0</v>
      </c>
      <c r="H45" s="33">
        <v>1</v>
      </c>
      <c r="I45" s="34">
        <v>1</v>
      </c>
      <c r="J45" s="98">
        <f t="shared" si="1"/>
        <v>8.791981712678038E-05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B2:I109"/>
  <sheetViews>
    <sheetView workbookViewId="0" topLeftCell="A1">
      <selection activeCell="B8" sqref="B8"/>
    </sheetView>
  </sheetViews>
  <sheetFormatPr defaultColWidth="9.140625" defaultRowHeight="12.75"/>
  <cols>
    <col min="1" max="1" width="3.421875" style="0" customWidth="1"/>
    <col min="2" max="2" width="30.00390625" style="0" customWidth="1"/>
    <col min="3" max="3" width="8.00390625" style="0" customWidth="1"/>
    <col min="4" max="4" width="12.8515625" style="0" customWidth="1"/>
    <col min="5" max="5" width="10.8515625" style="0" customWidth="1"/>
    <col min="6" max="7" width="9.140625" style="5" customWidth="1"/>
  </cols>
  <sheetData>
    <row r="1" ht="13.5" thickBot="1"/>
    <row r="2" spans="2:8" ht="26.25" thickBot="1">
      <c r="B2" s="49" t="s">
        <v>635</v>
      </c>
      <c r="C2" s="50" t="s">
        <v>567</v>
      </c>
      <c r="D2" s="51" t="s">
        <v>568</v>
      </c>
      <c r="E2" s="51" t="s">
        <v>569</v>
      </c>
      <c r="F2" s="52" t="s">
        <v>570</v>
      </c>
      <c r="G2" s="52" t="s">
        <v>571</v>
      </c>
      <c r="H2" s="53" t="s">
        <v>567</v>
      </c>
    </row>
    <row r="3" spans="2:9" ht="12.75">
      <c r="B3" s="54" t="s">
        <v>636</v>
      </c>
      <c r="C3" s="14">
        <v>6850</v>
      </c>
      <c r="D3" s="17">
        <v>20.7868613138686</v>
      </c>
      <c r="E3" s="16">
        <v>287.493576642335</v>
      </c>
      <c r="F3" s="18">
        <v>0.223649635910987</v>
      </c>
      <c r="G3" s="18">
        <v>0.349051088094711</v>
      </c>
      <c r="H3" s="55">
        <v>6850</v>
      </c>
      <c r="I3" s="98">
        <f>C3/SUM($C$3:$C$109)</f>
        <v>0.6022507473184455</v>
      </c>
    </row>
    <row r="4" spans="2:9" ht="12.75">
      <c r="B4" s="12" t="s">
        <v>637</v>
      </c>
      <c r="C4" s="21">
        <v>1063</v>
      </c>
      <c r="D4" s="24">
        <v>13.7093132643461</v>
      </c>
      <c r="E4" s="23">
        <v>199.849482596425</v>
      </c>
      <c r="F4" s="25">
        <v>0.454374402761459</v>
      </c>
      <c r="G4" s="25">
        <v>0.453433692455291</v>
      </c>
      <c r="H4" s="56">
        <v>1063</v>
      </c>
      <c r="I4" s="98">
        <f aca="true" t="shared" si="0" ref="I4:I67">C4/SUM($C$3:$C$109)</f>
        <v>0.09345876560576755</v>
      </c>
    </row>
    <row r="5" spans="2:9" ht="12.75">
      <c r="B5" s="12" t="s">
        <v>638</v>
      </c>
      <c r="C5" s="21">
        <v>623</v>
      </c>
      <c r="D5" s="24">
        <v>13.6853932584269</v>
      </c>
      <c r="E5" s="23">
        <v>278.630818619582</v>
      </c>
      <c r="F5" s="25">
        <v>0.0401284098625183</v>
      </c>
      <c r="G5" s="25">
        <v>0.465489566326141</v>
      </c>
      <c r="H5" s="56">
        <v>623</v>
      </c>
      <c r="I5" s="98">
        <f t="shared" si="0"/>
        <v>0.05477404606998417</v>
      </c>
    </row>
    <row r="6" spans="2:9" ht="12.75">
      <c r="B6" s="12" t="s">
        <v>639</v>
      </c>
      <c r="C6" s="21">
        <v>414</v>
      </c>
      <c r="D6" s="24">
        <v>13.927536231884</v>
      </c>
      <c r="E6" s="23">
        <v>306.466183574879</v>
      </c>
      <c r="F6" s="25">
        <v>0</v>
      </c>
      <c r="G6" s="25">
        <v>0.367149770259857</v>
      </c>
      <c r="H6" s="56">
        <v>414</v>
      </c>
      <c r="I6" s="98">
        <f t="shared" si="0"/>
        <v>0.03639880429048708</v>
      </c>
    </row>
    <row r="7" spans="2:9" ht="12.75">
      <c r="B7" s="12" t="s">
        <v>640</v>
      </c>
      <c r="C7" s="21">
        <v>395</v>
      </c>
      <c r="D7" s="24">
        <v>23.6810126582278</v>
      </c>
      <c r="E7" s="23">
        <v>241.364556962025</v>
      </c>
      <c r="F7" s="25">
        <v>0.544303774833679</v>
      </c>
      <c r="G7" s="25">
        <v>0.410126596689224</v>
      </c>
      <c r="H7" s="56">
        <v>395</v>
      </c>
      <c r="I7" s="98">
        <f t="shared" si="0"/>
        <v>0.03472832776507825</v>
      </c>
    </row>
    <row r="8" spans="2:9" ht="12.75">
      <c r="B8" s="12" t="s">
        <v>641</v>
      </c>
      <c r="C8" s="21">
        <v>300</v>
      </c>
      <c r="D8" s="24">
        <v>4.34666666666666</v>
      </c>
      <c r="E8" s="23">
        <v>98.3666666666666</v>
      </c>
      <c r="F8" s="25">
        <v>0</v>
      </c>
      <c r="G8" s="25">
        <v>0.52999997138977</v>
      </c>
      <c r="H8" s="56">
        <v>300</v>
      </c>
      <c r="I8" s="98">
        <f t="shared" si="0"/>
        <v>0.026375945138034113</v>
      </c>
    </row>
    <row r="9" spans="2:9" ht="12.75">
      <c r="B9" s="12" t="s">
        <v>642</v>
      </c>
      <c r="C9" s="21">
        <v>253</v>
      </c>
      <c r="D9" s="24">
        <v>15.5494071146245</v>
      </c>
      <c r="E9" s="23">
        <v>305.308300395256</v>
      </c>
      <c r="F9" s="25">
        <v>0.150197625160217</v>
      </c>
      <c r="G9" s="25">
        <v>0.411067187786102</v>
      </c>
      <c r="H9" s="56">
        <v>253</v>
      </c>
      <c r="I9" s="98">
        <f t="shared" si="0"/>
        <v>0.022243713733075435</v>
      </c>
    </row>
    <row r="10" spans="2:9" ht="12.75">
      <c r="B10" s="12" t="s">
        <v>643</v>
      </c>
      <c r="C10" s="21">
        <v>247</v>
      </c>
      <c r="D10" s="24">
        <v>10.9878542510121</v>
      </c>
      <c r="E10" s="23">
        <v>427.218623481781</v>
      </c>
      <c r="F10" s="25">
        <v>0.194331988692283</v>
      </c>
      <c r="G10" s="25">
        <v>0.400809705257415</v>
      </c>
      <c r="H10" s="56">
        <v>247</v>
      </c>
      <c r="I10" s="98">
        <f t="shared" si="0"/>
        <v>0.021716194830314752</v>
      </c>
    </row>
    <row r="11" spans="2:9" ht="12.75">
      <c r="B11" s="12" t="s">
        <v>644</v>
      </c>
      <c r="C11" s="21">
        <v>141</v>
      </c>
      <c r="D11" s="24">
        <v>11.531914893617</v>
      </c>
      <c r="E11" s="23">
        <v>424.085106382978</v>
      </c>
      <c r="F11" s="25">
        <v>0</v>
      </c>
      <c r="G11" s="25">
        <v>0.460992902517318</v>
      </c>
      <c r="H11" s="56">
        <v>141</v>
      </c>
      <c r="I11" s="98">
        <f t="shared" si="0"/>
        <v>0.012396694214876033</v>
      </c>
    </row>
    <row r="12" spans="2:9" ht="12.75">
      <c r="B12" s="12" t="s">
        <v>645</v>
      </c>
      <c r="C12" s="21">
        <v>127</v>
      </c>
      <c r="D12" s="24">
        <v>17.6614173228346</v>
      </c>
      <c r="E12" s="23">
        <v>562.141732283464</v>
      </c>
      <c r="F12" s="25">
        <v>0.251968502998352</v>
      </c>
      <c r="G12" s="25">
        <v>0.275590538978576</v>
      </c>
      <c r="H12" s="56">
        <v>127</v>
      </c>
      <c r="I12" s="98">
        <f t="shared" si="0"/>
        <v>0.011165816775101109</v>
      </c>
    </row>
    <row r="13" spans="2:9" ht="12.75">
      <c r="B13" s="12" t="s">
        <v>646</v>
      </c>
      <c r="C13" s="21">
        <v>119</v>
      </c>
      <c r="D13" s="24">
        <v>26.1848739495798</v>
      </c>
      <c r="E13" s="23">
        <v>157.226890756302</v>
      </c>
      <c r="F13" s="25">
        <v>0.56302523612976</v>
      </c>
      <c r="G13" s="25">
        <v>0.470588237047195</v>
      </c>
      <c r="H13" s="56">
        <v>119</v>
      </c>
      <c r="I13" s="98">
        <f t="shared" si="0"/>
        <v>0.010462458238086865</v>
      </c>
    </row>
    <row r="14" spans="2:9" ht="12.75">
      <c r="B14" s="12" t="s">
        <v>647</v>
      </c>
      <c r="C14" s="21">
        <v>79</v>
      </c>
      <c r="D14" s="24">
        <v>24.8101265822784</v>
      </c>
      <c r="E14" s="23">
        <v>469.696202531645</v>
      </c>
      <c r="F14" s="25">
        <v>0</v>
      </c>
      <c r="G14" s="25">
        <v>0.367088615894317</v>
      </c>
      <c r="H14" s="56">
        <v>79</v>
      </c>
      <c r="I14" s="98">
        <f t="shared" si="0"/>
        <v>0.00694566555301565</v>
      </c>
    </row>
    <row r="15" spans="2:9" ht="12.75">
      <c r="B15" s="12" t="s">
        <v>648</v>
      </c>
      <c r="C15" s="21">
        <v>70</v>
      </c>
      <c r="D15" s="24">
        <v>23.2428571428571</v>
      </c>
      <c r="E15" s="23">
        <v>143.542857142857</v>
      </c>
      <c r="F15" s="25">
        <v>0.971428573131561</v>
      </c>
      <c r="G15" s="25">
        <v>0.400000005960464</v>
      </c>
      <c r="H15" s="56">
        <v>70</v>
      </c>
      <c r="I15" s="98">
        <f t="shared" si="0"/>
        <v>0.006154387198874627</v>
      </c>
    </row>
    <row r="16" spans="2:9" ht="12.75">
      <c r="B16" s="12" t="s">
        <v>649</v>
      </c>
      <c r="C16" s="21">
        <v>65</v>
      </c>
      <c r="D16" s="24">
        <v>7.33846153846153</v>
      </c>
      <c r="E16" s="23">
        <v>165.215384615384</v>
      </c>
      <c r="F16" s="25">
        <v>0.83076924085617</v>
      </c>
      <c r="G16" s="25">
        <v>0.538461565971374</v>
      </c>
      <c r="H16" s="56">
        <v>65</v>
      </c>
      <c r="I16" s="98">
        <f t="shared" si="0"/>
        <v>0.005714788113240724</v>
      </c>
    </row>
    <row r="17" spans="2:9" ht="12.75">
      <c r="B17" s="12" t="s">
        <v>650</v>
      </c>
      <c r="C17" s="21">
        <v>55</v>
      </c>
      <c r="D17" s="24">
        <v>4.3090909090909</v>
      </c>
      <c r="E17" s="23">
        <v>126.963636363636</v>
      </c>
      <c r="F17" s="25">
        <v>0.0181818176060915</v>
      </c>
      <c r="G17" s="25">
        <v>0.363636374473571</v>
      </c>
      <c r="H17" s="56">
        <v>55</v>
      </c>
      <c r="I17" s="98">
        <f t="shared" si="0"/>
        <v>0.004835589941972921</v>
      </c>
    </row>
    <row r="18" spans="2:9" ht="12.75">
      <c r="B18" s="12" t="s">
        <v>651</v>
      </c>
      <c r="C18" s="21">
        <v>41</v>
      </c>
      <c r="D18" s="24">
        <v>10.8292682926829</v>
      </c>
      <c r="E18" s="23">
        <v>96.9024390243902</v>
      </c>
      <c r="F18" s="25">
        <v>0.951219499111175</v>
      </c>
      <c r="G18" s="25">
        <v>0.463414639234542</v>
      </c>
      <c r="H18" s="56">
        <v>41</v>
      </c>
      <c r="I18" s="98">
        <f t="shared" si="0"/>
        <v>0.0036047125021979954</v>
      </c>
    </row>
    <row r="19" spans="2:9" ht="12.75">
      <c r="B19" s="12" t="s">
        <v>652</v>
      </c>
      <c r="C19" s="21">
        <v>32</v>
      </c>
      <c r="D19" s="24">
        <v>39.8125</v>
      </c>
      <c r="E19" s="23">
        <v>207.8125</v>
      </c>
      <c r="F19" s="25">
        <v>0.9375</v>
      </c>
      <c r="G19" s="25">
        <v>0.40625</v>
      </c>
      <c r="H19" s="56">
        <v>32</v>
      </c>
      <c r="I19" s="98">
        <f t="shared" si="0"/>
        <v>0.002813434148056972</v>
      </c>
    </row>
    <row r="20" spans="2:9" ht="12.75">
      <c r="B20" s="12" t="s">
        <v>653</v>
      </c>
      <c r="C20" s="21">
        <v>27</v>
      </c>
      <c r="D20" s="24">
        <v>2.37037037037037</v>
      </c>
      <c r="E20" s="23">
        <v>59.4814814814814</v>
      </c>
      <c r="F20" s="25">
        <v>0.925925910472869</v>
      </c>
      <c r="G20" s="25">
        <v>0.814814805984497</v>
      </c>
      <c r="H20" s="56">
        <v>27</v>
      </c>
      <c r="I20" s="98">
        <f t="shared" si="0"/>
        <v>0.00237383506242307</v>
      </c>
    </row>
    <row r="21" spans="2:9" ht="12.75">
      <c r="B21" s="12" t="s">
        <v>654</v>
      </c>
      <c r="C21" s="21">
        <v>27</v>
      </c>
      <c r="D21" s="24">
        <v>6.22222222222222</v>
      </c>
      <c r="E21" s="23">
        <v>21.2592592592592</v>
      </c>
      <c r="F21" s="25">
        <v>1</v>
      </c>
      <c r="G21" s="25">
        <v>0.666666686534881</v>
      </c>
      <c r="H21" s="56">
        <v>27</v>
      </c>
      <c r="I21" s="98">
        <f t="shared" si="0"/>
        <v>0.00237383506242307</v>
      </c>
    </row>
    <row r="22" spans="2:9" ht="12.75">
      <c r="B22" s="12" t="s">
        <v>655</v>
      </c>
      <c r="C22" s="21">
        <v>26</v>
      </c>
      <c r="D22" s="24">
        <v>17.6538461538461</v>
      </c>
      <c r="E22" s="23">
        <v>316.192307692307</v>
      </c>
      <c r="F22" s="25">
        <v>0.192307695746421</v>
      </c>
      <c r="G22" s="25">
        <v>0.384615391492843</v>
      </c>
      <c r="H22" s="56">
        <v>26</v>
      </c>
      <c r="I22" s="98">
        <f t="shared" si="0"/>
        <v>0.0022859152452962897</v>
      </c>
    </row>
    <row r="23" spans="2:9" ht="12.75">
      <c r="B23" s="12" t="s">
        <v>656</v>
      </c>
      <c r="C23" s="21">
        <v>24</v>
      </c>
      <c r="D23" s="24">
        <v>68.2916666666666</v>
      </c>
      <c r="E23" s="23">
        <v>443.333333333333</v>
      </c>
      <c r="F23" s="25">
        <v>0.45833334326744</v>
      </c>
      <c r="G23" s="25">
        <v>0.125</v>
      </c>
      <c r="H23" s="56">
        <v>24</v>
      </c>
      <c r="I23" s="98">
        <f t="shared" si="0"/>
        <v>0.002110075611042729</v>
      </c>
    </row>
    <row r="24" spans="2:9" ht="12.75">
      <c r="B24" s="12" t="s">
        <v>657</v>
      </c>
      <c r="C24" s="21">
        <v>20</v>
      </c>
      <c r="D24" s="24">
        <v>4.55</v>
      </c>
      <c r="E24" s="23">
        <v>71.65</v>
      </c>
      <c r="F24" s="25">
        <v>0.949999988079071</v>
      </c>
      <c r="G24" s="25">
        <v>0.699999988079071</v>
      </c>
      <c r="H24" s="56">
        <v>20</v>
      </c>
      <c r="I24" s="98">
        <f t="shared" si="0"/>
        <v>0.0017583963425356075</v>
      </c>
    </row>
    <row r="25" spans="2:9" ht="12.75">
      <c r="B25" s="12" t="s">
        <v>658</v>
      </c>
      <c r="C25" s="21">
        <v>18</v>
      </c>
      <c r="D25" s="24">
        <v>9.83333333333333</v>
      </c>
      <c r="E25" s="23">
        <v>174.722222222222</v>
      </c>
      <c r="F25" s="25">
        <v>0.944444417953491</v>
      </c>
      <c r="G25" s="25">
        <v>0.5</v>
      </c>
      <c r="H25" s="56">
        <v>18</v>
      </c>
      <c r="I25" s="98">
        <f t="shared" si="0"/>
        <v>0.0015825567082820467</v>
      </c>
    </row>
    <row r="26" spans="2:9" ht="12.75">
      <c r="B26" s="12" t="s">
        <v>659</v>
      </c>
      <c r="C26" s="21">
        <v>18</v>
      </c>
      <c r="D26" s="24">
        <v>4.94444444444444</v>
      </c>
      <c r="E26" s="23">
        <v>544.5</v>
      </c>
      <c r="F26" s="25">
        <v>0</v>
      </c>
      <c r="G26" s="25">
        <v>0.5</v>
      </c>
      <c r="H26" s="56">
        <v>18</v>
      </c>
      <c r="I26" s="98">
        <f t="shared" si="0"/>
        <v>0.0015825567082820467</v>
      </c>
    </row>
    <row r="27" spans="2:9" ht="12.75">
      <c r="B27" s="12" t="s">
        <v>660</v>
      </c>
      <c r="C27" s="21">
        <v>16</v>
      </c>
      <c r="D27" s="24">
        <v>19.25</v>
      </c>
      <c r="E27" s="23">
        <v>194.5625</v>
      </c>
      <c r="F27" s="25">
        <v>0</v>
      </c>
      <c r="G27" s="25">
        <v>0.375</v>
      </c>
      <c r="H27" s="56">
        <v>16</v>
      </c>
      <c r="I27" s="98">
        <f t="shared" si="0"/>
        <v>0.001406717074028486</v>
      </c>
    </row>
    <row r="28" spans="2:9" ht="12.75">
      <c r="B28" s="12" t="s">
        <v>661</v>
      </c>
      <c r="C28" s="21">
        <v>15</v>
      </c>
      <c r="D28" s="24">
        <v>27.4666666666666</v>
      </c>
      <c r="E28" s="23">
        <v>244.8</v>
      </c>
      <c r="F28" s="25">
        <v>0.133333340287208</v>
      </c>
      <c r="G28" s="25">
        <v>0.400000005960464</v>
      </c>
      <c r="H28" s="56">
        <v>15</v>
      </c>
      <c r="I28" s="98">
        <f t="shared" si="0"/>
        <v>0.0013187972569017057</v>
      </c>
    </row>
    <row r="29" spans="2:9" ht="12.75">
      <c r="B29" s="12" t="s">
        <v>662</v>
      </c>
      <c r="C29" s="21">
        <v>14</v>
      </c>
      <c r="D29" s="24">
        <v>24.7142857142857</v>
      </c>
      <c r="E29" s="23">
        <v>279.428571428571</v>
      </c>
      <c r="F29" s="25">
        <v>0.5</v>
      </c>
      <c r="G29" s="25">
        <v>0.428571432828903</v>
      </c>
      <c r="H29" s="56">
        <v>14</v>
      </c>
      <c r="I29" s="98">
        <f t="shared" si="0"/>
        <v>0.0012308774397749253</v>
      </c>
    </row>
    <row r="30" spans="2:9" ht="12.75">
      <c r="B30" s="12" t="s">
        <v>663</v>
      </c>
      <c r="C30" s="21">
        <v>14</v>
      </c>
      <c r="D30" s="24">
        <v>1.35714285714285</v>
      </c>
      <c r="E30" s="23">
        <v>21.6428571428571</v>
      </c>
      <c r="F30" s="25">
        <v>0.92857140302658</v>
      </c>
      <c r="G30" s="25">
        <v>0.785714268684387</v>
      </c>
      <c r="H30" s="56">
        <v>14</v>
      </c>
      <c r="I30" s="98">
        <f t="shared" si="0"/>
        <v>0.0012308774397749253</v>
      </c>
    </row>
    <row r="31" spans="2:9" ht="12.75">
      <c r="B31" s="12" t="s">
        <v>664</v>
      </c>
      <c r="C31" s="21">
        <v>12</v>
      </c>
      <c r="D31" s="24">
        <v>13.1666666666666</v>
      </c>
      <c r="E31" s="23">
        <v>44.9166666666666</v>
      </c>
      <c r="F31" s="25">
        <v>1</v>
      </c>
      <c r="G31" s="25">
        <v>0.916666686534881</v>
      </c>
      <c r="H31" s="56">
        <v>12</v>
      </c>
      <c r="I31" s="98">
        <f t="shared" si="0"/>
        <v>0.0010550378055213644</v>
      </c>
    </row>
    <row r="32" spans="2:9" ht="12.75">
      <c r="B32" s="12" t="s">
        <v>665</v>
      </c>
      <c r="C32" s="21">
        <v>12</v>
      </c>
      <c r="D32" s="24">
        <v>98.25</v>
      </c>
      <c r="E32" s="23">
        <v>890.583333333333</v>
      </c>
      <c r="F32" s="25">
        <v>0.583333313465118</v>
      </c>
      <c r="G32" s="25">
        <v>0.16666667163372</v>
      </c>
      <c r="H32" s="56">
        <v>12</v>
      </c>
      <c r="I32" s="98">
        <f t="shared" si="0"/>
        <v>0.0010550378055213644</v>
      </c>
    </row>
    <row r="33" spans="2:9" ht="12.75">
      <c r="B33" s="12" t="s">
        <v>666</v>
      </c>
      <c r="C33" s="21">
        <v>11</v>
      </c>
      <c r="D33" s="24">
        <v>10.4545454545454</v>
      </c>
      <c r="E33" s="23">
        <v>69.0909090909091</v>
      </c>
      <c r="F33" s="25">
        <v>0.909090936183929</v>
      </c>
      <c r="G33" s="25">
        <v>0.636363625526428</v>
      </c>
      <c r="H33" s="56">
        <v>11</v>
      </c>
      <c r="I33" s="98">
        <f t="shared" si="0"/>
        <v>0.0009671179883945841</v>
      </c>
    </row>
    <row r="34" spans="2:9" ht="12.75">
      <c r="B34" s="12" t="s">
        <v>667</v>
      </c>
      <c r="C34" s="21">
        <v>11</v>
      </c>
      <c r="D34" s="24">
        <v>2</v>
      </c>
      <c r="E34" s="23">
        <v>22.5454545454545</v>
      </c>
      <c r="F34" s="25">
        <v>1</v>
      </c>
      <c r="G34" s="25">
        <v>0.727272748947143</v>
      </c>
      <c r="H34" s="56">
        <v>11</v>
      </c>
      <c r="I34" s="98">
        <f t="shared" si="0"/>
        <v>0.0009671179883945841</v>
      </c>
    </row>
    <row r="35" spans="2:9" ht="12.75">
      <c r="B35" s="12" t="s">
        <v>668</v>
      </c>
      <c r="C35" s="21">
        <v>10</v>
      </c>
      <c r="D35" s="24">
        <v>8.4</v>
      </c>
      <c r="E35" s="23">
        <v>317.4</v>
      </c>
      <c r="F35" s="25">
        <v>0.899999976158142</v>
      </c>
      <c r="G35" s="25">
        <v>0.699999988079071</v>
      </c>
      <c r="H35" s="56">
        <v>10</v>
      </c>
      <c r="I35" s="98">
        <f t="shared" si="0"/>
        <v>0.0008791981712678037</v>
      </c>
    </row>
    <row r="36" spans="2:9" ht="12.75">
      <c r="B36" s="12" t="s">
        <v>669</v>
      </c>
      <c r="C36" s="21">
        <v>10</v>
      </c>
      <c r="D36" s="24">
        <v>3.2</v>
      </c>
      <c r="E36" s="23">
        <v>56.8</v>
      </c>
      <c r="F36" s="25">
        <v>0.699999988079071</v>
      </c>
      <c r="G36" s="25">
        <v>0.5</v>
      </c>
      <c r="H36" s="56">
        <v>10</v>
      </c>
      <c r="I36" s="98">
        <f t="shared" si="0"/>
        <v>0.0008791981712678037</v>
      </c>
    </row>
    <row r="37" spans="2:9" ht="12.75">
      <c r="B37" s="12" t="s">
        <v>670</v>
      </c>
      <c r="C37" s="21">
        <v>9</v>
      </c>
      <c r="D37" s="24">
        <v>11.8888888888888</v>
      </c>
      <c r="E37" s="23">
        <v>49.6666666666666</v>
      </c>
      <c r="F37" s="25">
        <v>0.666666686534881</v>
      </c>
      <c r="G37" s="25">
        <v>0.666666686534881</v>
      </c>
      <c r="H37" s="56">
        <v>9</v>
      </c>
      <c r="I37" s="98">
        <f t="shared" si="0"/>
        <v>0.0007912783541410233</v>
      </c>
    </row>
    <row r="38" spans="2:9" ht="12.75">
      <c r="B38" s="12" t="s">
        <v>671</v>
      </c>
      <c r="C38" s="21">
        <v>9</v>
      </c>
      <c r="D38" s="24">
        <v>74.4444444444444</v>
      </c>
      <c r="E38" s="23">
        <v>327</v>
      </c>
      <c r="F38" s="25">
        <v>1</v>
      </c>
      <c r="G38" s="25">
        <v>0.444444447755813</v>
      </c>
      <c r="H38" s="56">
        <v>9</v>
      </c>
      <c r="I38" s="98">
        <f t="shared" si="0"/>
        <v>0.0007912783541410233</v>
      </c>
    </row>
    <row r="39" spans="2:9" ht="12.75">
      <c r="B39" s="12" t="s">
        <v>672</v>
      </c>
      <c r="C39" s="21">
        <v>9</v>
      </c>
      <c r="D39" s="24">
        <v>19.8888888888888</v>
      </c>
      <c r="E39" s="23">
        <v>446.555555555555</v>
      </c>
      <c r="F39" s="25">
        <v>0.33333334326744</v>
      </c>
      <c r="G39" s="25">
        <v>0.222222223877906</v>
      </c>
      <c r="H39" s="56">
        <v>9</v>
      </c>
      <c r="I39" s="98">
        <f t="shared" si="0"/>
        <v>0.0007912783541410233</v>
      </c>
    </row>
    <row r="40" spans="2:9" ht="12.75">
      <c r="B40" s="12" t="s">
        <v>673</v>
      </c>
      <c r="C40" s="21">
        <v>9</v>
      </c>
      <c r="D40" s="24">
        <v>76.2222222222222</v>
      </c>
      <c r="E40" s="23">
        <v>598.555555555555</v>
      </c>
      <c r="F40" s="25">
        <v>0</v>
      </c>
      <c r="G40" s="25">
        <v>0</v>
      </c>
      <c r="H40" s="56">
        <v>9</v>
      </c>
      <c r="I40" s="98">
        <f t="shared" si="0"/>
        <v>0.0007912783541410233</v>
      </c>
    </row>
    <row r="41" spans="2:9" ht="12.75">
      <c r="B41" s="12" t="s">
        <v>674</v>
      </c>
      <c r="C41" s="21">
        <v>8</v>
      </c>
      <c r="D41" s="24">
        <v>39</v>
      </c>
      <c r="E41" s="23">
        <v>258.5</v>
      </c>
      <c r="F41" s="25">
        <v>0.875</v>
      </c>
      <c r="G41" s="25">
        <v>0.375</v>
      </c>
      <c r="H41" s="56">
        <v>8</v>
      </c>
      <c r="I41" s="98">
        <f t="shared" si="0"/>
        <v>0.000703358537014243</v>
      </c>
    </row>
    <row r="42" spans="2:9" ht="12.75">
      <c r="B42" s="12" t="s">
        <v>675</v>
      </c>
      <c r="C42" s="21">
        <v>8</v>
      </c>
      <c r="D42" s="24">
        <v>69.25</v>
      </c>
      <c r="E42" s="23">
        <v>1806.5</v>
      </c>
      <c r="F42" s="25">
        <v>0.25</v>
      </c>
      <c r="G42" s="25">
        <v>0.125</v>
      </c>
      <c r="H42" s="56">
        <v>8</v>
      </c>
      <c r="I42" s="98">
        <f t="shared" si="0"/>
        <v>0.000703358537014243</v>
      </c>
    </row>
    <row r="43" spans="2:9" ht="12.75">
      <c r="B43" s="12" t="s">
        <v>676</v>
      </c>
      <c r="C43" s="21">
        <v>8</v>
      </c>
      <c r="D43" s="24">
        <v>1.625</v>
      </c>
      <c r="E43" s="23">
        <v>27.75</v>
      </c>
      <c r="F43" s="25">
        <v>0.75</v>
      </c>
      <c r="G43" s="25">
        <v>0.5</v>
      </c>
      <c r="H43" s="56">
        <v>8</v>
      </c>
      <c r="I43" s="98">
        <f t="shared" si="0"/>
        <v>0.000703358537014243</v>
      </c>
    </row>
    <row r="44" spans="2:9" ht="12.75">
      <c r="B44" s="12" t="s">
        <v>677</v>
      </c>
      <c r="C44" s="21">
        <v>6</v>
      </c>
      <c r="D44" s="24">
        <v>28.5</v>
      </c>
      <c r="E44" s="23">
        <v>480.666666666666</v>
      </c>
      <c r="F44" s="25">
        <v>0.5</v>
      </c>
      <c r="G44" s="25">
        <v>0.16666667163372</v>
      </c>
      <c r="H44" s="56">
        <v>6</v>
      </c>
      <c r="I44" s="98">
        <f t="shared" si="0"/>
        <v>0.0005275189027606822</v>
      </c>
    </row>
    <row r="45" spans="2:9" ht="12.75">
      <c r="B45" s="12" t="s">
        <v>678</v>
      </c>
      <c r="C45" s="21">
        <v>6</v>
      </c>
      <c r="D45" s="24">
        <v>3.16666666666666</v>
      </c>
      <c r="E45" s="23">
        <v>703.166666666666</v>
      </c>
      <c r="F45" s="25">
        <v>0.666666686534881</v>
      </c>
      <c r="G45" s="25">
        <v>0.16666667163372</v>
      </c>
      <c r="H45" s="56">
        <v>6</v>
      </c>
      <c r="I45" s="98">
        <f t="shared" si="0"/>
        <v>0.0005275189027606822</v>
      </c>
    </row>
    <row r="46" spans="2:9" ht="12.75">
      <c r="B46" s="12" t="s">
        <v>679</v>
      </c>
      <c r="C46" s="21">
        <v>6</v>
      </c>
      <c r="D46" s="24">
        <v>28.6666666666666</v>
      </c>
      <c r="E46" s="23">
        <v>632</v>
      </c>
      <c r="F46" s="25">
        <v>0.16666667163372</v>
      </c>
      <c r="G46" s="25">
        <v>0.16666667163372</v>
      </c>
      <c r="H46" s="56">
        <v>6</v>
      </c>
      <c r="I46" s="98">
        <f t="shared" si="0"/>
        <v>0.0005275189027606822</v>
      </c>
    </row>
    <row r="47" spans="2:9" ht="12.75">
      <c r="B47" s="12" t="s">
        <v>680</v>
      </c>
      <c r="C47" s="21">
        <v>6</v>
      </c>
      <c r="D47" s="24">
        <v>43.1666666666666</v>
      </c>
      <c r="E47" s="23">
        <v>669.666666666666</v>
      </c>
      <c r="F47" s="25">
        <v>0.5</v>
      </c>
      <c r="G47" s="25">
        <v>0</v>
      </c>
      <c r="H47" s="56">
        <v>6</v>
      </c>
      <c r="I47" s="98">
        <f t="shared" si="0"/>
        <v>0.0005275189027606822</v>
      </c>
    </row>
    <row r="48" spans="2:9" ht="12.75">
      <c r="B48" s="12" t="s">
        <v>681</v>
      </c>
      <c r="C48" s="21">
        <v>5</v>
      </c>
      <c r="D48" s="24">
        <v>28</v>
      </c>
      <c r="E48" s="23">
        <v>506.6</v>
      </c>
      <c r="F48" s="25">
        <v>0.200000002980232</v>
      </c>
      <c r="G48" s="25">
        <v>0</v>
      </c>
      <c r="H48" s="56">
        <v>5</v>
      </c>
      <c r="I48" s="98">
        <f t="shared" si="0"/>
        <v>0.00043959908563390187</v>
      </c>
    </row>
    <row r="49" spans="2:9" ht="12.75">
      <c r="B49" s="12" t="s">
        <v>682</v>
      </c>
      <c r="C49" s="21">
        <v>5</v>
      </c>
      <c r="D49" s="24">
        <v>44.2</v>
      </c>
      <c r="E49" s="23">
        <v>297.2</v>
      </c>
      <c r="F49" s="25">
        <v>0.800000011920929</v>
      </c>
      <c r="G49" s="25">
        <v>0.400000005960464</v>
      </c>
      <c r="H49" s="56">
        <v>5</v>
      </c>
      <c r="I49" s="98">
        <f t="shared" si="0"/>
        <v>0.00043959908563390187</v>
      </c>
    </row>
    <row r="50" spans="2:9" ht="12.75">
      <c r="B50" s="12" t="s">
        <v>683</v>
      </c>
      <c r="C50" s="21">
        <v>5</v>
      </c>
      <c r="D50" s="24">
        <v>8.6</v>
      </c>
      <c r="E50" s="23">
        <v>30.4</v>
      </c>
      <c r="F50" s="25">
        <v>1</v>
      </c>
      <c r="G50" s="25">
        <v>0.400000005960464</v>
      </c>
      <c r="H50" s="56">
        <v>5</v>
      </c>
      <c r="I50" s="98">
        <f t="shared" si="0"/>
        <v>0.00043959908563390187</v>
      </c>
    </row>
    <row r="51" spans="2:9" ht="12.75">
      <c r="B51" s="12" t="s">
        <v>684</v>
      </c>
      <c r="C51" s="21">
        <v>5</v>
      </c>
      <c r="D51" s="24">
        <v>12.6</v>
      </c>
      <c r="E51" s="23">
        <v>189</v>
      </c>
      <c r="F51" s="25">
        <v>0.800000011920929</v>
      </c>
      <c r="G51" s="25">
        <v>0.400000005960464</v>
      </c>
      <c r="H51" s="56">
        <v>5</v>
      </c>
      <c r="I51" s="98">
        <f t="shared" si="0"/>
        <v>0.00043959908563390187</v>
      </c>
    </row>
    <row r="52" spans="2:9" ht="12.75">
      <c r="B52" s="12" t="s">
        <v>685</v>
      </c>
      <c r="C52" s="21">
        <v>4</v>
      </c>
      <c r="D52" s="24">
        <v>5.5</v>
      </c>
      <c r="E52" s="23">
        <v>28.25</v>
      </c>
      <c r="F52" s="25">
        <v>1</v>
      </c>
      <c r="G52" s="25">
        <v>0.5</v>
      </c>
      <c r="H52" s="56">
        <v>4</v>
      </c>
      <c r="I52" s="98">
        <f t="shared" si="0"/>
        <v>0.0003516792685071215</v>
      </c>
    </row>
    <row r="53" spans="2:9" ht="12.75">
      <c r="B53" s="12" t="s">
        <v>686</v>
      </c>
      <c r="C53" s="21">
        <v>4</v>
      </c>
      <c r="D53" s="24">
        <v>12.75</v>
      </c>
      <c r="E53" s="23">
        <v>95.25</v>
      </c>
      <c r="F53" s="25">
        <v>0.75</v>
      </c>
      <c r="G53" s="25">
        <v>0.5</v>
      </c>
      <c r="H53" s="56">
        <v>4</v>
      </c>
      <c r="I53" s="98">
        <f t="shared" si="0"/>
        <v>0.0003516792685071215</v>
      </c>
    </row>
    <row r="54" spans="2:9" ht="12.75">
      <c r="B54" s="12" t="s">
        <v>687</v>
      </c>
      <c r="C54" s="21">
        <v>4</v>
      </c>
      <c r="D54" s="24">
        <v>20.5</v>
      </c>
      <c r="E54" s="23">
        <v>162.25</v>
      </c>
      <c r="F54" s="25">
        <v>1</v>
      </c>
      <c r="G54" s="25">
        <v>0.5</v>
      </c>
      <c r="H54" s="56">
        <v>4</v>
      </c>
      <c r="I54" s="98">
        <f t="shared" si="0"/>
        <v>0.0003516792685071215</v>
      </c>
    </row>
    <row r="55" spans="2:9" ht="12.75">
      <c r="B55" s="12" t="s">
        <v>688</v>
      </c>
      <c r="C55" s="21">
        <v>4</v>
      </c>
      <c r="D55" s="24">
        <v>48.25</v>
      </c>
      <c r="E55" s="23">
        <v>164.75</v>
      </c>
      <c r="F55" s="25">
        <v>1</v>
      </c>
      <c r="G55" s="25">
        <v>0.5</v>
      </c>
      <c r="H55" s="56">
        <v>4</v>
      </c>
      <c r="I55" s="98">
        <f t="shared" si="0"/>
        <v>0.0003516792685071215</v>
      </c>
    </row>
    <row r="56" spans="2:9" ht="12.75">
      <c r="B56" s="12" t="s">
        <v>689</v>
      </c>
      <c r="C56" s="21">
        <v>4</v>
      </c>
      <c r="D56" s="24">
        <v>16.75</v>
      </c>
      <c r="E56" s="23">
        <v>206</v>
      </c>
      <c r="F56" s="25">
        <v>1</v>
      </c>
      <c r="G56" s="25">
        <v>0.5</v>
      </c>
      <c r="H56" s="56">
        <v>4</v>
      </c>
      <c r="I56" s="98">
        <f t="shared" si="0"/>
        <v>0.0003516792685071215</v>
      </c>
    </row>
    <row r="57" spans="2:9" ht="12.75">
      <c r="B57" s="12" t="s">
        <v>690</v>
      </c>
      <c r="C57" s="21">
        <v>4</v>
      </c>
      <c r="D57" s="24">
        <v>65</v>
      </c>
      <c r="E57" s="23">
        <v>793.75</v>
      </c>
      <c r="F57" s="25">
        <v>0.25</v>
      </c>
      <c r="G57" s="25">
        <v>0</v>
      </c>
      <c r="H57" s="56">
        <v>4</v>
      </c>
      <c r="I57" s="98">
        <f t="shared" si="0"/>
        <v>0.0003516792685071215</v>
      </c>
    </row>
    <row r="58" spans="2:9" ht="12.75">
      <c r="B58" s="12" t="s">
        <v>691</v>
      </c>
      <c r="C58" s="21">
        <v>4</v>
      </c>
      <c r="D58" s="24">
        <v>37.25</v>
      </c>
      <c r="E58" s="23">
        <v>356.5</v>
      </c>
      <c r="F58" s="25">
        <v>0.25</v>
      </c>
      <c r="G58" s="25">
        <v>0</v>
      </c>
      <c r="H58" s="56">
        <v>4</v>
      </c>
      <c r="I58" s="98">
        <f t="shared" si="0"/>
        <v>0.0003516792685071215</v>
      </c>
    </row>
    <row r="59" spans="2:9" ht="12.75">
      <c r="B59" s="12" t="s">
        <v>692</v>
      </c>
      <c r="C59" s="21">
        <v>4</v>
      </c>
      <c r="D59" s="24">
        <v>46.75</v>
      </c>
      <c r="E59" s="23">
        <v>140.25</v>
      </c>
      <c r="F59" s="25">
        <v>0.25</v>
      </c>
      <c r="G59" s="25">
        <v>0</v>
      </c>
      <c r="H59" s="56">
        <v>4</v>
      </c>
      <c r="I59" s="98">
        <f t="shared" si="0"/>
        <v>0.0003516792685071215</v>
      </c>
    </row>
    <row r="60" spans="2:9" ht="12.75">
      <c r="B60" s="12" t="s">
        <v>693</v>
      </c>
      <c r="C60" s="21">
        <v>3</v>
      </c>
      <c r="D60" s="24">
        <v>26</v>
      </c>
      <c r="E60" s="23">
        <v>545.666666666666</v>
      </c>
      <c r="F60" s="25">
        <v>0.33333334326744</v>
      </c>
      <c r="G60" s="25">
        <v>0</v>
      </c>
      <c r="H60" s="56">
        <v>3</v>
      </c>
      <c r="I60" s="98">
        <f t="shared" si="0"/>
        <v>0.0002637594513803411</v>
      </c>
    </row>
    <row r="61" spans="2:9" ht="12.75">
      <c r="B61" s="12" t="s">
        <v>694</v>
      </c>
      <c r="C61" s="21">
        <v>3</v>
      </c>
      <c r="D61" s="24">
        <v>27</v>
      </c>
      <c r="E61" s="23">
        <v>54</v>
      </c>
      <c r="F61" s="25">
        <v>0.666666686534881</v>
      </c>
      <c r="G61" s="25">
        <v>0.666666686534881</v>
      </c>
      <c r="H61" s="56">
        <v>3</v>
      </c>
      <c r="I61" s="98">
        <f t="shared" si="0"/>
        <v>0.0002637594513803411</v>
      </c>
    </row>
    <row r="62" spans="2:9" ht="12.75">
      <c r="B62" s="12" t="s">
        <v>695</v>
      </c>
      <c r="C62" s="21">
        <v>3</v>
      </c>
      <c r="D62" s="24">
        <v>2.66666666666666</v>
      </c>
      <c r="E62" s="23">
        <v>68.6666666666666</v>
      </c>
      <c r="F62" s="25">
        <v>1</v>
      </c>
      <c r="G62" s="25">
        <v>0.33333334326744</v>
      </c>
      <c r="H62" s="56">
        <v>3</v>
      </c>
      <c r="I62" s="98">
        <f t="shared" si="0"/>
        <v>0.0002637594513803411</v>
      </c>
    </row>
    <row r="63" spans="2:9" ht="12.75">
      <c r="B63" s="12" t="s">
        <v>696</v>
      </c>
      <c r="C63" s="21">
        <v>3</v>
      </c>
      <c r="D63" s="24">
        <v>1</v>
      </c>
      <c r="E63" s="23">
        <v>0</v>
      </c>
      <c r="F63" s="25">
        <v>1</v>
      </c>
      <c r="G63" s="25">
        <v>1</v>
      </c>
      <c r="H63" s="56">
        <v>3</v>
      </c>
      <c r="I63" s="98">
        <f t="shared" si="0"/>
        <v>0.0002637594513803411</v>
      </c>
    </row>
    <row r="64" spans="2:9" ht="12.75">
      <c r="B64" s="12" t="s">
        <v>697</v>
      </c>
      <c r="C64" s="21">
        <v>3</v>
      </c>
      <c r="D64" s="24">
        <v>56.3333333333333</v>
      </c>
      <c r="E64" s="23">
        <v>188.666666666666</v>
      </c>
      <c r="F64" s="25">
        <v>1</v>
      </c>
      <c r="G64" s="25">
        <v>0.33333334326744</v>
      </c>
      <c r="H64" s="56">
        <v>3</v>
      </c>
      <c r="I64" s="98">
        <f t="shared" si="0"/>
        <v>0.0002637594513803411</v>
      </c>
    </row>
    <row r="65" spans="2:9" ht="12.75">
      <c r="B65" s="12" t="s">
        <v>698</v>
      </c>
      <c r="C65" s="21">
        <v>3</v>
      </c>
      <c r="D65" s="24">
        <v>2.33333333333333</v>
      </c>
      <c r="E65" s="23">
        <v>76.3333333333333</v>
      </c>
      <c r="F65" s="25">
        <v>1</v>
      </c>
      <c r="G65" s="25">
        <v>0.33333334326744</v>
      </c>
      <c r="H65" s="56">
        <v>3</v>
      </c>
      <c r="I65" s="98">
        <f t="shared" si="0"/>
        <v>0.0002637594513803411</v>
      </c>
    </row>
    <row r="66" spans="2:9" ht="12.75">
      <c r="B66" s="12" t="s">
        <v>699</v>
      </c>
      <c r="C66" s="21">
        <v>3</v>
      </c>
      <c r="D66" s="24">
        <v>14.3333333333333</v>
      </c>
      <c r="E66" s="23">
        <v>129</v>
      </c>
      <c r="F66" s="25">
        <v>1</v>
      </c>
      <c r="G66" s="25">
        <v>0.666666686534881</v>
      </c>
      <c r="H66" s="56">
        <v>3</v>
      </c>
      <c r="I66" s="98">
        <f t="shared" si="0"/>
        <v>0.0002637594513803411</v>
      </c>
    </row>
    <row r="67" spans="2:9" ht="12.75">
      <c r="B67" s="12" t="s">
        <v>700</v>
      </c>
      <c r="C67" s="21">
        <v>3</v>
      </c>
      <c r="D67" s="24">
        <v>64.3333333333333</v>
      </c>
      <c r="E67" s="23">
        <v>450</v>
      </c>
      <c r="F67" s="25">
        <v>0.666666686534881</v>
      </c>
      <c r="G67" s="25">
        <v>0.33333334326744</v>
      </c>
      <c r="H67" s="56">
        <v>3</v>
      </c>
      <c r="I67" s="98">
        <f t="shared" si="0"/>
        <v>0.0002637594513803411</v>
      </c>
    </row>
    <row r="68" spans="2:9" ht="12.75">
      <c r="B68" s="12" t="s">
        <v>701</v>
      </c>
      <c r="C68" s="21">
        <v>2</v>
      </c>
      <c r="D68" s="24">
        <v>88.5</v>
      </c>
      <c r="E68" s="23">
        <v>354.5</v>
      </c>
      <c r="F68" s="25">
        <v>0.5</v>
      </c>
      <c r="G68" s="25">
        <v>0</v>
      </c>
      <c r="H68" s="56">
        <v>2</v>
      </c>
      <c r="I68" s="98">
        <f aca="true" t="shared" si="1" ref="I68:I109">C68/SUM($C$3:$C$109)</f>
        <v>0.00017583963425356076</v>
      </c>
    </row>
    <row r="69" spans="2:9" ht="12.75">
      <c r="B69" s="12" t="s">
        <v>702</v>
      </c>
      <c r="C69" s="21">
        <v>2</v>
      </c>
      <c r="D69" s="24">
        <v>1</v>
      </c>
      <c r="E69" s="23">
        <v>0</v>
      </c>
      <c r="F69" s="25">
        <v>1</v>
      </c>
      <c r="G69" s="25">
        <v>1</v>
      </c>
      <c r="H69" s="56">
        <v>2</v>
      </c>
      <c r="I69" s="98">
        <f t="shared" si="1"/>
        <v>0.00017583963425356076</v>
      </c>
    </row>
    <row r="70" spans="2:9" ht="12.75">
      <c r="B70" s="12" t="s">
        <v>703</v>
      </c>
      <c r="C70" s="21">
        <v>2</v>
      </c>
      <c r="D70" s="24">
        <v>13</v>
      </c>
      <c r="E70" s="23">
        <v>219</v>
      </c>
      <c r="F70" s="25">
        <v>0.5</v>
      </c>
      <c r="G70" s="25">
        <v>0</v>
      </c>
      <c r="H70" s="56">
        <v>2</v>
      </c>
      <c r="I70" s="98">
        <f t="shared" si="1"/>
        <v>0.00017583963425356076</v>
      </c>
    </row>
    <row r="71" spans="2:9" ht="12.75">
      <c r="B71" s="12" t="s">
        <v>704</v>
      </c>
      <c r="C71" s="21">
        <v>2</v>
      </c>
      <c r="D71" s="24">
        <v>19</v>
      </c>
      <c r="E71" s="23">
        <v>73.5</v>
      </c>
      <c r="F71" s="25">
        <v>1</v>
      </c>
      <c r="G71" s="25">
        <v>0</v>
      </c>
      <c r="H71" s="56">
        <v>2</v>
      </c>
      <c r="I71" s="98">
        <f t="shared" si="1"/>
        <v>0.00017583963425356076</v>
      </c>
    </row>
    <row r="72" spans="2:9" ht="12.75">
      <c r="B72" s="12" t="s">
        <v>705</v>
      </c>
      <c r="C72" s="21">
        <v>2</v>
      </c>
      <c r="D72" s="24">
        <v>20.5</v>
      </c>
      <c r="E72" s="23">
        <v>93</v>
      </c>
      <c r="F72" s="25">
        <v>1</v>
      </c>
      <c r="G72" s="25">
        <v>0</v>
      </c>
      <c r="H72" s="56">
        <v>2</v>
      </c>
      <c r="I72" s="98">
        <f t="shared" si="1"/>
        <v>0.00017583963425356076</v>
      </c>
    </row>
    <row r="73" spans="2:9" ht="12.75">
      <c r="B73" s="12" t="s">
        <v>706</v>
      </c>
      <c r="C73" s="21">
        <v>2</v>
      </c>
      <c r="D73" s="24">
        <v>1.5</v>
      </c>
      <c r="E73" s="23">
        <v>32</v>
      </c>
      <c r="F73" s="25">
        <v>1</v>
      </c>
      <c r="G73" s="25">
        <v>0.5</v>
      </c>
      <c r="H73" s="56">
        <v>2</v>
      </c>
      <c r="I73" s="98">
        <f t="shared" si="1"/>
        <v>0.00017583963425356076</v>
      </c>
    </row>
    <row r="74" spans="2:9" ht="12.75">
      <c r="B74" s="12" t="s">
        <v>707</v>
      </c>
      <c r="C74" s="21">
        <v>2</v>
      </c>
      <c r="D74" s="24">
        <v>1</v>
      </c>
      <c r="E74" s="23">
        <v>0</v>
      </c>
      <c r="F74" s="25">
        <v>1</v>
      </c>
      <c r="G74" s="25">
        <v>1</v>
      </c>
      <c r="H74" s="56">
        <v>2</v>
      </c>
      <c r="I74" s="98">
        <f t="shared" si="1"/>
        <v>0.00017583963425356076</v>
      </c>
    </row>
    <row r="75" spans="2:9" ht="12.75">
      <c r="B75" s="12" t="s">
        <v>708</v>
      </c>
      <c r="C75" s="21">
        <v>2</v>
      </c>
      <c r="D75" s="24">
        <v>73</v>
      </c>
      <c r="E75" s="23">
        <v>433</v>
      </c>
      <c r="F75" s="25">
        <v>0.5</v>
      </c>
      <c r="G75" s="25">
        <v>0</v>
      </c>
      <c r="H75" s="56">
        <v>2</v>
      </c>
      <c r="I75" s="98">
        <f t="shared" si="1"/>
        <v>0.00017583963425356076</v>
      </c>
    </row>
    <row r="76" spans="2:9" ht="12.75">
      <c r="B76" s="12" t="s">
        <v>709</v>
      </c>
      <c r="C76" s="21">
        <v>2</v>
      </c>
      <c r="D76" s="24">
        <v>4.5</v>
      </c>
      <c r="E76" s="23">
        <v>36</v>
      </c>
      <c r="F76" s="25">
        <v>0.5</v>
      </c>
      <c r="G76" s="25">
        <v>0.5</v>
      </c>
      <c r="H76" s="56">
        <v>2</v>
      </c>
      <c r="I76" s="98">
        <f t="shared" si="1"/>
        <v>0.00017583963425356076</v>
      </c>
    </row>
    <row r="77" spans="2:9" ht="12.75">
      <c r="B77" s="12" t="s">
        <v>710</v>
      </c>
      <c r="C77" s="21">
        <v>2</v>
      </c>
      <c r="D77" s="24">
        <v>21.5</v>
      </c>
      <c r="E77" s="23">
        <v>545.5</v>
      </c>
      <c r="F77" s="25">
        <v>0.5</v>
      </c>
      <c r="G77" s="25">
        <v>0</v>
      </c>
      <c r="H77" s="56">
        <v>2</v>
      </c>
      <c r="I77" s="98">
        <f t="shared" si="1"/>
        <v>0.00017583963425356076</v>
      </c>
    </row>
    <row r="78" spans="2:9" ht="12.75">
      <c r="B78" s="12" t="s">
        <v>711</v>
      </c>
      <c r="C78" s="21">
        <v>2</v>
      </c>
      <c r="D78" s="24">
        <v>58.5</v>
      </c>
      <c r="E78" s="23">
        <v>646</v>
      </c>
      <c r="F78" s="25">
        <v>0.5</v>
      </c>
      <c r="G78" s="25">
        <v>0</v>
      </c>
      <c r="H78" s="56">
        <v>2</v>
      </c>
      <c r="I78" s="98">
        <f t="shared" si="1"/>
        <v>0.00017583963425356076</v>
      </c>
    </row>
    <row r="79" spans="2:9" ht="12.75">
      <c r="B79" s="12" t="s">
        <v>712</v>
      </c>
      <c r="C79" s="21">
        <v>2</v>
      </c>
      <c r="D79" s="24">
        <v>2</v>
      </c>
      <c r="E79" s="23">
        <v>13.5</v>
      </c>
      <c r="F79" s="25">
        <v>1</v>
      </c>
      <c r="G79" s="25">
        <v>0.5</v>
      </c>
      <c r="H79" s="56">
        <v>2</v>
      </c>
      <c r="I79" s="98">
        <f t="shared" si="1"/>
        <v>0.00017583963425356076</v>
      </c>
    </row>
    <row r="80" spans="2:9" ht="12.75">
      <c r="B80" s="12" t="s">
        <v>713</v>
      </c>
      <c r="C80" s="21">
        <v>2</v>
      </c>
      <c r="D80" s="24">
        <v>1</v>
      </c>
      <c r="E80" s="23">
        <v>0</v>
      </c>
      <c r="F80" s="25">
        <v>1</v>
      </c>
      <c r="G80" s="25">
        <v>1</v>
      </c>
      <c r="H80" s="56">
        <v>2</v>
      </c>
      <c r="I80" s="98">
        <f t="shared" si="1"/>
        <v>0.00017583963425356076</v>
      </c>
    </row>
    <row r="81" spans="2:9" ht="12.75">
      <c r="B81" s="12" t="s">
        <v>714</v>
      </c>
      <c r="C81" s="21">
        <v>1</v>
      </c>
      <c r="D81" s="24">
        <v>1</v>
      </c>
      <c r="E81" s="23">
        <v>0</v>
      </c>
      <c r="F81" s="25">
        <v>1</v>
      </c>
      <c r="G81" s="25">
        <v>1</v>
      </c>
      <c r="H81" s="56">
        <v>1</v>
      </c>
      <c r="I81" s="98">
        <f t="shared" si="1"/>
        <v>8.791981712678038E-05</v>
      </c>
    </row>
    <row r="82" spans="2:9" ht="12.75">
      <c r="B82" s="12" t="s">
        <v>715</v>
      </c>
      <c r="C82" s="21">
        <v>1</v>
      </c>
      <c r="D82" s="24">
        <v>197</v>
      </c>
      <c r="E82" s="23">
        <v>1031</v>
      </c>
      <c r="F82" s="25">
        <v>1</v>
      </c>
      <c r="G82" s="25">
        <v>0</v>
      </c>
      <c r="H82" s="56">
        <v>1</v>
      </c>
      <c r="I82" s="98">
        <f t="shared" si="1"/>
        <v>8.791981712678038E-05</v>
      </c>
    </row>
    <row r="83" spans="2:9" ht="12.75">
      <c r="B83" s="12" t="s">
        <v>716</v>
      </c>
      <c r="C83" s="21">
        <v>1</v>
      </c>
      <c r="D83" s="24">
        <v>54</v>
      </c>
      <c r="E83" s="23">
        <v>289</v>
      </c>
      <c r="F83" s="25">
        <v>1</v>
      </c>
      <c r="G83" s="25">
        <v>0</v>
      </c>
      <c r="H83" s="56">
        <v>1</v>
      </c>
      <c r="I83" s="98">
        <f t="shared" si="1"/>
        <v>8.791981712678038E-05</v>
      </c>
    </row>
    <row r="84" spans="2:9" ht="12.75">
      <c r="B84" s="12" t="s">
        <v>717</v>
      </c>
      <c r="C84" s="21">
        <v>1</v>
      </c>
      <c r="D84" s="24">
        <v>21</v>
      </c>
      <c r="E84" s="23">
        <v>65</v>
      </c>
      <c r="F84" s="25">
        <v>1</v>
      </c>
      <c r="G84" s="25">
        <v>0</v>
      </c>
      <c r="H84" s="56">
        <v>1</v>
      </c>
      <c r="I84" s="98">
        <f t="shared" si="1"/>
        <v>8.791981712678038E-05</v>
      </c>
    </row>
    <row r="85" spans="2:9" ht="12.75">
      <c r="B85" s="12" t="s">
        <v>718</v>
      </c>
      <c r="C85" s="21">
        <v>1</v>
      </c>
      <c r="D85" s="24">
        <v>1</v>
      </c>
      <c r="E85" s="23">
        <v>0</v>
      </c>
      <c r="F85" s="25">
        <v>1</v>
      </c>
      <c r="G85" s="25">
        <v>1</v>
      </c>
      <c r="H85" s="56">
        <v>1</v>
      </c>
      <c r="I85" s="98">
        <f t="shared" si="1"/>
        <v>8.791981712678038E-05</v>
      </c>
    </row>
    <row r="86" spans="2:9" ht="12.75">
      <c r="B86" s="12" t="s">
        <v>719</v>
      </c>
      <c r="C86" s="21">
        <v>1</v>
      </c>
      <c r="D86" s="24">
        <v>10</v>
      </c>
      <c r="E86" s="23">
        <v>217</v>
      </c>
      <c r="F86" s="25">
        <v>1</v>
      </c>
      <c r="G86" s="25">
        <v>0</v>
      </c>
      <c r="H86" s="56">
        <v>1</v>
      </c>
      <c r="I86" s="98">
        <f t="shared" si="1"/>
        <v>8.791981712678038E-05</v>
      </c>
    </row>
    <row r="87" spans="2:9" ht="12.75">
      <c r="B87" s="12" t="s">
        <v>720</v>
      </c>
      <c r="C87" s="21">
        <v>1</v>
      </c>
      <c r="D87" s="24">
        <v>1</v>
      </c>
      <c r="E87" s="23">
        <v>0</v>
      </c>
      <c r="F87" s="25">
        <v>1</v>
      </c>
      <c r="G87" s="25">
        <v>1</v>
      </c>
      <c r="H87" s="56">
        <v>1</v>
      </c>
      <c r="I87" s="98">
        <f t="shared" si="1"/>
        <v>8.791981712678038E-05</v>
      </c>
    </row>
    <row r="88" spans="2:9" ht="12.75">
      <c r="B88" s="12" t="s">
        <v>721</v>
      </c>
      <c r="C88" s="21">
        <v>1</v>
      </c>
      <c r="D88" s="24">
        <v>3</v>
      </c>
      <c r="E88" s="23">
        <v>11</v>
      </c>
      <c r="F88" s="25">
        <v>1</v>
      </c>
      <c r="G88" s="25">
        <v>0</v>
      </c>
      <c r="H88" s="56">
        <v>1</v>
      </c>
      <c r="I88" s="98">
        <f t="shared" si="1"/>
        <v>8.791981712678038E-05</v>
      </c>
    </row>
    <row r="89" spans="2:9" ht="12.75">
      <c r="B89" s="12" t="s">
        <v>722</v>
      </c>
      <c r="C89" s="21">
        <v>1</v>
      </c>
      <c r="D89" s="24">
        <v>46</v>
      </c>
      <c r="E89" s="23">
        <v>472</v>
      </c>
      <c r="F89" s="25">
        <v>1</v>
      </c>
      <c r="G89" s="25">
        <v>0</v>
      </c>
      <c r="H89" s="56">
        <v>1</v>
      </c>
      <c r="I89" s="98">
        <f t="shared" si="1"/>
        <v>8.791981712678038E-05</v>
      </c>
    </row>
    <row r="90" spans="2:9" ht="12.75">
      <c r="B90" s="12" t="s">
        <v>723</v>
      </c>
      <c r="C90" s="21">
        <v>1</v>
      </c>
      <c r="D90" s="24">
        <v>1</v>
      </c>
      <c r="E90" s="23">
        <v>0</v>
      </c>
      <c r="F90" s="25">
        <v>1</v>
      </c>
      <c r="G90" s="25">
        <v>1</v>
      </c>
      <c r="H90" s="56">
        <v>1</v>
      </c>
      <c r="I90" s="98">
        <f t="shared" si="1"/>
        <v>8.791981712678038E-05</v>
      </c>
    </row>
    <row r="91" spans="2:9" ht="12.75">
      <c r="B91" s="12" t="s">
        <v>724</v>
      </c>
      <c r="C91" s="21">
        <v>1</v>
      </c>
      <c r="D91" s="24">
        <v>1</v>
      </c>
      <c r="E91" s="23">
        <v>0</v>
      </c>
      <c r="F91" s="25">
        <v>1</v>
      </c>
      <c r="G91" s="25">
        <v>1</v>
      </c>
      <c r="H91" s="56">
        <v>1</v>
      </c>
      <c r="I91" s="98">
        <f t="shared" si="1"/>
        <v>8.791981712678038E-05</v>
      </c>
    </row>
    <row r="92" spans="2:9" ht="12.75">
      <c r="B92" s="12" t="s">
        <v>725</v>
      </c>
      <c r="C92" s="21">
        <v>1</v>
      </c>
      <c r="D92" s="24">
        <v>1</v>
      </c>
      <c r="E92" s="23">
        <v>0</v>
      </c>
      <c r="F92" s="25">
        <v>1</v>
      </c>
      <c r="G92" s="25">
        <v>1</v>
      </c>
      <c r="H92" s="56">
        <v>1</v>
      </c>
      <c r="I92" s="98">
        <f t="shared" si="1"/>
        <v>8.791981712678038E-05</v>
      </c>
    </row>
    <row r="93" spans="2:9" ht="12.75">
      <c r="B93" s="12" t="s">
        <v>726</v>
      </c>
      <c r="C93" s="21">
        <v>1</v>
      </c>
      <c r="D93" s="24">
        <v>1</v>
      </c>
      <c r="E93" s="23">
        <v>0</v>
      </c>
      <c r="F93" s="25">
        <v>1</v>
      </c>
      <c r="G93" s="25">
        <v>1</v>
      </c>
      <c r="H93" s="56">
        <v>1</v>
      </c>
      <c r="I93" s="98">
        <f t="shared" si="1"/>
        <v>8.791981712678038E-05</v>
      </c>
    </row>
    <row r="94" spans="2:9" ht="12.75">
      <c r="B94" s="12" t="s">
        <v>727</v>
      </c>
      <c r="C94" s="21">
        <v>1</v>
      </c>
      <c r="D94" s="24">
        <v>2</v>
      </c>
      <c r="E94" s="23">
        <v>48</v>
      </c>
      <c r="F94" s="25">
        <v>1</v>
      </c>
      <c r="G94" s="25">
        <v>0</v>
      </c>
      <c r="H94" s="56">
        <v>1</v>
      </c>
      <c r="I94" s="98">
        <f t="shared" si="1"/>
        <v>8.791981712678038E-05</v>
      </c>
    </row>
    <row r="95" spans="2:9" ht="12.75">
      <c r="B95" s="12" t="s">
        <v>728</v>
      </c>
      <c r="C95" s="21">
        <v>1</v>
      </c>
      <c r="D95" s="24">
        <v>1</v>
      </c>
      <c r="E95" s="23">
        <v>0</v>
      </c>
      <c r="F95" s="25">
        <v>1</v>
      </c>
      <c r="G95" s="25">
        <v>1</v>
      </c>
      <c r="H95" s="56">
        <v>1</v>
      </c>
      <c r="I95" s="98">
        <f t="shared" si="1"/>
        <v>8.791981712678038E-05</v>
      </c>
    </row>
    <row r="96" spans="2:9" ht="12.75">
      <c r="B96" s="12" t="s">
        <v>729</v>
      </c>
      <c r="C96" s="21">
        <v>1</v>
      </c>
      <c r="D96" s="24">
        <v>32</v>
      </c>
      <c r="E96" s="23">
        <v>411</v>
      </c>
      <c r="F96" s="25">
        <v>1</v>
      </c>
      <c r="G96" s="25">
        <v>0</v>
      </c>
      <c r="H96" s="56">
        <v>1</v>
      </c>
      <c r="I96" s="98">
        <f t="shared" si="1"/>
        <v>8.791981712678038E-05</v>
      </c>
    </row>
    <row r="97" spans="2:9" ht="12.75">
      <c r="B97" s="12" t="s">
        <v>730</v>
      </c>
      <c r="C97" s="21">
        <v>1</v>
      </c>
      <c r="D97" s="24">
        <v>180</v>
      </c>
      <c r="E97" s="23">
        <v>1026</v>
      </c>
      <c r="F97" s="25">
        <v>1</v>
      </c>
      <c r="G97" s="25">
        <v>0</v>
      </c>
      <c r="H97" s="56">
        <v>1</v>
      </c>
      <c r="I97" s="98">
        <f t="shared" si="1"/>
        <v>8.791981712678038E-05</v>
      </c>
    </row>
    <row r="98" spans="2:9" ht="12.75">
      <c r="B98" s="12" t="s">
        <v>731</v>
      </c>
      <c r="C98" s="21">
        <v>1</v>
      </c>
      <c r="D98" s="24">
        <v>178</v>
      </c>
      <c r="E98" s="23">
        <v>804</v>
      </c>
      <c r="F98" s="25">
        <v>1</v>
      </c>
      <c r="G98" s="25">
        <v>0</v>
      </c>
      <c r="H98" s="56">
        <v>1</v>
      </c>
      <c r="I98" s="98">
        <f t="shared" si="1"/>
        <v>8.791981712678038E-05</v>
      </c>
    </row>
    <row r="99" spans="2:9" ht="12.75">
      <c r="B99" s="12" t="s">
        <v>732</v>
      </c>
      <c r="C99" s="21">
        <v>1</v>
      </c>
      <c r="D99" s="24">
        <v>5</v>
      </c>
      <c r="E99" s="23">
        <v>45</v>
      </c>
      <c r="F99" s="25">
        <v>1</v>
      </c>
      <c r="G99" s="25">
        <v>0</v>
      </c>
      <c r="H99" s="56">
        <v>1</v>
      </c>
      <c r="I99" s="98">
        <f t="shared" si="1"/>
        <v>8.791981712678038E-05</v>
      </c>
    </row>
    <row r="100" spans="2:9" ht="12.75">
      <c r="B100" s="12" t="s">
        <v>733</v>
      </c>
      <c r="C100" s="21">
        <v>1</v>
      </c>
      <c r="D100" s="24">
        <v>1</v>
      </c>
      <c r="E100" s="23">
        <v>0</v>
      </c>
      <c r="F100" s="25">
        <v>1</v>
      </c>
      <c r="G100" s="25">
        <v>1</v>
      </c>
      <c r="H100" s="56">
        <v>1</v>
      </c>
      <c r="I100" s="98">
        <f t="shared" si="1"/>
        <v>8.791981712678038E-05</v>
      </c>
    </row>
    <row r="101" spans="2:9" ht="12.75">
      <c r="B101" s="12" t="s">
        <v>734</v>
      </c>
      <c r="C101" s="21">
        <v>1</v>
      </c>
      <c r="D101" s="24">
        <v>5</v>
      </c>
      <c r="E101" s="23">
        <v>65</v>
      </c>
      <c r="F101" s="25">
        <v>1</v>
      </c>
      <c r="G101" s="25">
        <v>0</v>
      </c>
      <c r="H101" s="56">
        <v>1</v>
      </c>
      <c r="I101" s="98">
        <f t="shared" si="1"/>
        <v>8.791981712678038E-05</v>
      </c>
    </row>
    <row r="102" spans="2:9" ht="12.75">
      <c r="B102" s="12" t="s">
        <v>735</v>
      </c>
      <c r="C102" s="21">
        <v>1</v>
      </c>
      <c r="D102" s="24">
        <v>22</v>
      </c>
      <c r="E102" s="23">
        <v>115</v>
      </c>
      <c r="F102" s="25">
        <v>1</v>
      </c>
      <c r="G102" s="25">
        <v>0</v>
      </c>
      <c r="H102" s="56">
        <v>1</v>
      </c>
      <c r="I102" s="98">
        <f t="shared" si="1"/>
        <v>8.791981712678038E-05</v>
      </c>
    </row>
    <row r="103" spans="2:9" ht="12.75">
      <c r="B103" s="12" t="s">
        <v>736</v>
      </c>
      <c r="C103" s="21">
        <v>1</v>
      </c>
      <c r="D103" s="24">
        <v>1</v>
      </c>
      <c r="E103" s="23">
        <v>0</v>
      </c>
      <c r="F103" s="25">
        <v>0</v>
      </c>
      <c r="G103" s="25">
        <v>1</v>
      </c>
      <c r="H103" s="56">
        <v>1</v>
      </c>
      <c r="I103" s="98">
        <f t="shared" si="1"/>
        <v>8.791981712678038E-05</v>
      </c>
    </row>
    <row r="104" spans="2:9" ht="12.75">
      <c r="B104" s="12" t="s">
        <v>737</v>
      </c>
      <c r="C104" s="21">
        <v>1</v>
      </c>
      <c r="D104" s="24">
        <v>4</v>
      </c>
      <c r="E104" s="23">
        <v>283</v>
      </c>
      <c r="F104" s="25">
        <v>1</v>
      </c>
      <c r="G104" s="25">
        <v>0</v>
      </c>
      <c r="H104" s="56">
        <v>1</v>
      </c>
      <c r="I104" s="98">
        <f t="shared" si="1"/>
        <v>8.791981712678038E-05</v>
      </c>
    </row>
    <row r="105" spans="2:9" ht="12.75">
      <c r="B105" s="12" t="s">
        <v>738</v>
      </c>
      <c r="C105" s="21">
        <v>1</v>
      </c>
      <c r="D105" s="24">
        <v>25</v>
      </c>
      <c r="E105" s="23">
        <v>1342</v>
      </c>
      <c r="F105" s="25">
        <v>0</v>
      </c>
      <c r="G105" s="25">
        <v>0</v>
      </c>
      <c r="H105" s="56">
        <v>1</v>
      </c>
      <c r="I105" s="98">
        <f t="shared" si="1"/>
        <v>8.791981712678038E-05</v>
      </c>
    </row>
    <row r="106" spans="2:9" ht="12.75">
      <c r="B106" s="12" t="s">
        <v>739</v>
      </c>
      <c r="C106" s="21">
        <v>1</v>
      </c>
      <c r="D106" s="24">
        <v>1</v>
      </c>
      <c r="E106" s="23">
        <v>0</v>
      </c>
      <c r="F106" s="25">
        <v>1</v>
      </c>
      <c r="G106" s="25">
        <v>1</v>
      </c>
      <c r="H106" s="56">
        <v>1</v>
      </c>
      <c r="I106" s="98">
        <f t="shared" si="1"/>
        <v>8.791981712678038E-05</v>
      </c>
    </row>
    <row r="107" spans="2:9" ht="12.75">
      <c r="B107" s="12" t="s">
        <v>740</v>
      </c>
      <c r="C107" s="21">
        <v>1</v>
      </c>
      <c r="D107" s="24">
        <v>1</v>
      </c>
      <c r="E107" s="23">
        <v>0</v>
      </c>
      <c r="F107" s="25">
        <v>1</v>
      </c>
      <c r="G107" s="25">
        <v>1</v>
      </c>
      <c r="H107" s="56">
        <v>1</v>
      </c>
      <c r="I107" s="98">
        <f t="shared" si="1"/>
        <v>8.791981712678038E-05</v>
      </c>
    </row>
    <row r="108" spans="2:9" ht="12.75">
      <c r="B108" s="12" t="s">
        <v>741</v>
      </c>
      <c r="C108" s="21">
        <v>1</v>
      </c>
      <c r="D108" s="24">
        <v>137</v>
      </c>
      <c r="E108" s="23">
        <v>1279</v>
      </c>
      <c r="F108" s="25">
        <v>1</v>
      </c>
      <c r="G108" s="25">
        <v>0</v>
      </c>
      <c r="H108" s="56">
        <v>1</v>
      </c>
      <c r="I108" s="98">
        <f t="shared" si="1"/>
        <v>8.791981712678038E-05</v>
      </c>
    </row>
    <row r="109" spans="2:9" ht="13.5" thickBot="1">
      <c r="B109" s="27" t="s">
        <v>742</v>
      </c>
      <c r="C109" s="29">
        <v>1</v>
      </c>
      <c r="D109" s="32">
        <v>62</v>
      </c>
      <c r="E109" s="31">
        <v>655</v>
      </c>
      <c r="F109" s="33">
        <v>1</v>
      </c>
      <c r="G109" s="33">
        <v>0</v>
      </c>
      <c r="H109" s="57">
        <v>1</v>
      </c>
      <c r="I109" s="98">
        <f t="shared" si="1"/>
        <v>8.791981712678038E-05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Adsulting.,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Matúš Grinvalský</dc:creator>
  <cp:keywords/>
  <dc:description/>
  <cp:lastModifiedBy>Matúš Grinvalský</cp:lastModifiedBy>
  <dcterms:created xsi:type="dcterms:W3CDTF">2008-01-02T18:56:16Z</dcterms:created>
  <dcterms:modified xsi:type="dcterms:W3CDTF">2008-01-08T11:58:55Z</dcterms:modified>
  <cp:category/>
  <cp:version/>
  <cp:contentType/>
  <cp:contentStatus/>
</cp:coreProperties>
</file>